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rist\Downloads\"/>
    </mc:Choice>
  </mc:AlternateContent>
  <xr:revisionPtr revIDLastSave="0" documentId="13_ncr:1_{05544773-CCD0-4DA0-AA16-13E8732146D2}" xr6:coauthVersionLast="47" xr6:coauthVersionMax="47" xr10:uidLastSave="{00000000-0000-0000-0000-000000000000}"/>
  <bookViews>
    <workbookView xWindow="-108" yWindow="-108" windowWidth="23256" windowHeight="13896" tabRatio="943" firstSheet="1" activeTab="1" xr2:uid="{6D8E16E6-D419-4066-8070-AF2A9DC2DD3F}"/>
  </bookViews>
  <sheets>
    <sheet name="d-d" sheetId="47" state="hidden" r:id="rId1"/>
    <sheet name="Eelarve" sheetId="2" r:id="rId2"/>
  </sheets>
  <definedNames>
    <definedName name="_xlnm._FilterDatabase" localSheetId="1">Eelarve!$C$4:$J$14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2" l="1"/>
  <c r="H41" i="2" s="1"/>
  <c r="J41" i="2"/>
  <c r="I41" i="2"/>
</calcChain>
</file>

<file path=xl/sharedStrings.xml><?xml version="1.0" encoding="utf-8"?>
<sst xmlns="http://schemas.openxmlformats.org/spreadsheetml/2006/main" count="232" uniqueCount="97">
  <si>
    <t>uus</t>
  </si>
  <si>
    <t>tänases mahus</t>
  </si>
  <si>
    <t>tänased tegevused</t>
  </si>
  <si>
    <t>olemasolev</t>
  </si>
  <si>
    <t>suuremas mahus</t>
  </si>
  <si>
    <t>osaliselt uued tegevused</t>
  </si>
  <si>
    <t>väiksemas mahus</t>
  </si>
  <si>
    <t>täiesti uued tegevused</t>
  </si>
  <si>
    <t>Meetme ambitsioon</t>
  </si>
  <si>
    <t>Meetme eelarve</t>
  </si>
  <si>
    <t>Valdkond</t>
  </si>
  <si>
    <t>Meetme nimetus</t>
  </si>
  <si>
    <t>Uus, olemasolev</t>
  </si>
  <si>
    <t>Maht</t>
  </si>
  <si>
    <t>Tegevused</t>
  </si>
  <si>
    <t>2024-2030</t>
  </si>
  <si>
    <t>Eelarve 2031-2050</t>
  </si>
  <si>
    <t>Eelarve kujunemise selgitus</t>
  </si>
  <si>
    <t>eelarve (EUR)</t>
  </si>
  <si>
    <t>sh eraldatud/ otsustatud vahendid</t>
  </si>
  <si>
    <t>täiendav vajadus (EUR)</t>
  </si>
  <si>
    <t>Maismaa elupaigad</t>
  </si>
  <si>
    <t>Ajakohase kaitsekorra ja kompensatsioonimeetmete rakendamine</t>
  </si>
  <si>
    <t>Ex situ liigikaitse</t>
  </si>
  <si>
    <t>Suurkiskjate seisundi toetamine</t>
  </si>
  <si>
    <t>Liikide ja nende elupaikade seisundi säilitamine ja parandamine</t>
  </si>
  <si>
    <t>Võõrliikide tõrje</t>
  </si>
  <si>
    <t>Pärandniitude hooldamine ja taastamine</t>
  </si>
  <si>
    <t>Soode veerežiimi säilitamine ja taastamine</t>
  </si>
  <si>
    <t>Nõmme-, luite- ja liivikukoosluste säilitamine ja taastamine</t>
  </si>
  <si>
    <t>Nõmmede taastamisvajadus aastani 2030 9 ha, 2050 21 ha,  liivikul taasloomise vajadus aastani 2030 3 ha, 2030 - 2050 8 ha, keskmine tööde hind on 2500 eur/ha. Taastamise tulemuslikkuse hindamiseks kulub aastani 2030 1720 eurot.</t>
  </si>
  <si>
    <t>Kaitstavate metsaelupaikade säilitamine ja taastamine</t>
  </si>
  <si>
    <t>Mereökosüsteemid</t>
  </si>
  <si>
    <t>Eesti mereala põhjaelupaikade kaardistamine ja seisundi hindamine</t>
  </si>
  <si>
    <t>Meetme rakendamiseks on seni tehtud erinevaid uuringuid ja analüüse, millega jätkatakse sarnases mahus ka edaspidi.
* Loodusdirektiivi mereelupaikade seisundihinnang ja EL Looduse taastamise määruse mereelupaikade piiritlemine (2024), 79 500€ (km-ta);
* Merepõhja elustiku ja elupaikade uuringute meetodid (2025), 21 000 (km-ta);
* Soome lahe Natura alade põhjaelupaikade uuring (2023-2024, maksumus 57 500 € (km-ta).
Täiendavalt on planeeritud kuni aastani 2030 järgnevaid uuringuid:
* „Eesti mereala ökoloogia ja mereökosüsteemi hüvede digikaksik“ (kogumaksumus 835 000 € (km-ga));
* „Riskipõhised hindamismetoodikad potentsiaalselt saastunud alade ja merepõhja elupaikade käsitlemiseks“ (250 000  € (km-ga)).
Kaardistamise ja hindamise koguvajadus: Vastavalt TÜ EMI hinnangutele on vajalik 1.-6. rühma elupaikadest, millest Eesti jaoks on asjakohased 1.-3. rühma elupaigad, kaardistada NATURA alas 1 866 km2 ja väljapool NATURA ala 2 144 km2.  Lisaks on vaja läbi viia hindamine 137 km2 puhul NATURA alal ja 514 km2 puhul väljapool NATURA ala.
7. rühma elupaikadest on vaja kaardistada NATURA alal 2 476 km2 ja väljapool NATURA ala 24 271 km2.  Hindamine on vaja läbi viia 77 km2 NATURA alal, ülejäänud  väljapool NATURA ala.
2030. aasta mahud:
NATURA alal kaardistatakse 800 km2  ja hinnatakse 137 km2 (kõik 1.-3. rühm)
Väljapool NATURAt kaardistatakse 0 km2  ja hinnatakse  188 km2 (kõik 1.-3. rühm)
2050. aasta mahud
NATURA alal kaardistatakse 1066 km2 (1.-3. rühm) + 790 km2 (7. rühm) ja hinnatakse 80 km2 (7. rühm).
Väljapool NATURA ala kaardistatakse 2 144 km2 (1.-3. rühm) ja hinnatakse 350 km2 (1.-3. rühm) + 5 200 km2 (7. rühm).
Kaardistamis- ja hindamistööde maksumus:
Kaardistamistööde maksumus on 1.-3. rühma puhul 3 500 EUR/km2 ning 7. rühma puhul 2 500 EUR/km2. Hindamistööde maksumus on 1.-3. rühma puhul 400 EUR/km2 ning 7. rühma puhul 300 EUR/km2. Perioodil 2031-2050. on arvestatud kõigi hindade puhul keskmisel 34% hinnakasvu lähtuvalt Rahandusministeeriumi pikaajalisest majandusprognoosist.</t>
  </si>
  <si>
    <t>Mereelupaikade seisundi taastamine ja säilitamine</t>
  </si>
  <si>
    <t>Merereostuse ennetamine ja reostustõrjevõimekuse tugevdamine</t>
  </si>
  <si>
    <t>Keskkonnaohtlike vrakkide ohutustamine</t>
  </si>
  <si>
    <t>Toitainete koormuse vähendamine merekeskkonna seisundi parandamiseks</t>
  </si>
  <si>
    <t>Meetme maksumus on arvestatud eelkõige vajalike uuringute ja analüüsidega. Taastamistegevuste elluviimiseks (juhul kui uuringute ja analüüside tulemusena selgub, et see on võimalik) planeeritakse vahendid meetme "Mereelupaikade seisundi taastamine ja säilitamine" raames. Hinnanguliselt on planeritud uuringuteks ja analüüsideks 30 000 EUR/aastas (alates 2031 on arvestatud keskmise hinnatõusuga 34%).</t>
  </si>
  <si>
    <t>Linnarohealade säilitamine läbi süsteemsete planeerimisotsuste</t>
  </si>
  <si>
    <t>Linnaelurikkuse kvaliteedi parandamine ja elurikkust toetav hooldus</t>
  </si>
  <si>
    <t>Uute rohealade rajamine ja rohevõrgustiku sidususe suurendamine</t>
  </si>
  <si>
    <t>Looduspõhised lahendused linnaruumis (sh rohekatused ja -seinad)</t>
  </si>
  <si>
    <t>Puude ja puuvõrastiku liituse säilitamine ja suurendamine</t>
  </si>
  <si>
    <t>Kahjustatud linnamuldade taastamine</t>
  </si>
  <si>
    <t>Jõed ja järved</t>
  </si>
  <si>
    <t>Vooluveekogude ökoloogilise ühenduvuse taastamine</t>
  </si>
  <si>
    <t>Jõeliste liikide elupaikade ja kudealade taastamine</t>
  </si>
  <si>
    <t>Järvede tervendamine</t>
  </si>
  <si>
    <t>Agroökosüsteemid</t>
  </si>
  <si>
    <t>Mahepõllumajanduse edendamine</t>
  </si>
  <si>
    <t>Maastikuelementide säilitamine ja rajamine</t>
  </si>
  <si>
    <t>Ekstensiivne loomakasvatus ja rohumaade säilitamine</t>
  </si>
  <si>
    <t>Taimekaitsevahendite säästev kasutamine</t>
  </si>
  <si>
    <t>Mulla seisundi, sh mulla orgaanilise aine ja mulla struktuursuse parandamine</t>
  </si>
  <si>
    <t>Turvasmullaga põllumajandusmaa kestlik majandamine ja taastamine</t>
  </si>
  <si>
    <t>Riigi omandis olevate põllumajandusmaade majandamine</t>
  </si>
  <si>
    <t>Hindame vajalikuks kahe töökoha loomist MaRusse, et ellu viia meetme raames ettenähtud täiendavad tegevused. Eeldame, et rendilepingute administreerimine, sh riigimaa konkreetsed rendilepingu tingimuste välja töötamine vajab kahte töökohta ka edaspidi. Toetuste mahtudele ei ole arvestatud elukalliduse tõusu ega inflatsiooni.</t>
  </si>
  <si>
    <t>Mets</t>
  </si>
  <si>
    <t>Surnud puidu säilitamine ja juurdetekke tagamine</t>
  </si>
  <si>
    <t>Vanuselise ja rindelise struktuuri mitmekesistamine</t>
  </si>
  <si>
    <t>Pärismaiste puuliikide ja mitmekesisuse hoidmine</t>
  </si>
  <si>
    <t>Metsamaastiku sidususe parandamine</t>
  </si>
  <si>
    <t>Meetme eelarve on koostatud tänaste KIK-i metsandustoetuste põhjal: Metsameede, Kliimakindla metsa kujundamine, Uuendamine, Inventeerimine jne.
2024-2026 perioodiks kavandatud toetuste keskmine aastane maht on ligikaudu 4 308 000 eurot. 2027-2050 perioodiks kavandatud toetuste keskmine aastane maht on ligikaudu 7 220 000 eurot, mis tähendab järgnevateks perioodideks ligikaudu 40 protsenti mahu tõusu.
Eelarves on toetuste summad jagatud võrdselt meetmete vahel, millesse konkreetne toetus panustab.
Toetuste mahtudele ei ole arvestatud elukalliduse tõusu ega inflatsiooni.
Eelarves tänases versioonis ei ole arvestatud RMK kulude kasvu. On selge, et meetmete rakendamine suurendab RMK metsamajandamise kulusid (teiste liikide istutamisel tööaja ja materjali kulud, hooldus ja uuendusraietel tööaja kasv jne). Kasvu suurus oleneb täpsemalt meetmete rakendamise mahust, mis selgub edasise täpsustamise käigus. Indikatiivselt saab välja tuua, et vastavalt RMK 2025 majandusaasta aruandele on perioodi 2026-2035 keskmine metsamajandamise kulu aastas 132 905 000 eurot. 1% kulu kasv on ca 1,3 miljonit eurot aastast ja 10% kasv 13,3 miljonit eurot aastas. Enamus meetmete mõjust tuleneb siiski saamata jäänud tulust, mida analüüsitakse sotsiaal-majandusmõjuhindamise käigus.</t>
  </si>
  <si>
    <t>Kokku</t>
  </si>
  <si>
    <t xml:space="preserve"> Maismaa- ja mageveeelupaikade inventuur</t>
  </si>
  <si>
    <t> Elurikkusega arvestav taristu ja energeetika arendamine</t>
  </si>
  <si>
    <t>Linnad</t>
  </si>
  <si>
    <t>Eelarve kujundamisel on lähtutud kohustusest inventeerida aastaks 2040 kõik teadmata seisundis elupaigatüüpide esinemisalad (53 000 ha), aastaks 2030 tuleb inventeerida sellest 90% (47 700 ha), lisaks tehakse kordusinventuure teatud kindla aja tagant (sõltuvalt andmete ajakohastamise vajadusest, mis on erinevatel elupaigatüüpidel erinev) ja kaitstavate liikide inventuure. Aastas inventeeritakse kekmiselt 10 000 ha elupaigatüüpide esinemisalasid (keskmine inventuuri maksumus 20 eur/ha) ja 20 erineva liigi leiukohti.
Aastani 2030 on inventeerimiseks olemas vajalikud rahalised vahendid (CO2, Šveitsi abi). Kuna aastani 2030 saab suur osa inventuuridest tehtud, siis aastast 2031 on arvestatud, et vaja läheb kokkuvõttes vähem vahendeid peamiselt kordusinventuuride tegemiseks.</t>
  </si>
  <si>
    <t>Eelarves on arvestatud:
-  Vajaduspõhist kaitsekordade, kaitsekorralduskavade (kokku 564 kava) ja liigi (kokku 67 kava) ning elupaikade tegevuskavade (kaks kava olemas, need on uuendamisel, neli kava koostamisel) uuendamist  ja koostamist, lähtudes liikide ja elupaikade seisundist ja selle muutumisest, samuti kaitstavate alade tulemuslikkuse hindamist. Selleks kasutatakse mh Šveitsi abi (kaitsekorralduskavade uuendamine, tegevuskavade koostamine, kaitse tulemuslikkuse hindamine), LIFE IP Loodusrikas Eesti (kuivade ja märgade metsade tegevuskavade koostamine, pärandniitude tegevuskava uuendamine) vahendeid, keskmiselt 270 000 eur/a.
 - Maade omandamise kulu (RMK eelarve - 10,8 mln eur/a)
- Natura erametsatoetuse kulu  (ÜPP strateegiakava + riigisisene toetus RE-st, kokku 7,8 mln euro/a, erametsatoetusõiguslike alasid on kokku ligikaudu 100 000 ha, praegu on aastased toetusmäärad sihtkaitsevööndis 160eurot/ha, piiranguvööndis ja hoiualal 60 eurot/ha aastas. Eearve kujundamisel on alates 2028 arvestatud tasumäärade ajakohastamisega, esialgne eelarve ettepanek 2028 - 2034 on 12 mln eur/a). 
- Lepinguline looduskaitse, 2028 - 2034 esialgne eelarve ettepanek 600 000 eur/a.
- Külastukorraldusega seotud kulu (RMK eelarve - 1,9 mln eur/a, 2028+ eelarve esialgne ettepanek 5 mln eur/a).
- Maaomanike ja teiste huvirühmade nõustamis- ja kaasamiskulu, mh LIFE IP Loodusrikas Eesti (2020 - 2029, 146 000 eur/a) ja SNAP RESTore2CONNECT (2027 - 2036, 480 000 eur/a).</t>
  </si>
  <si>
    <t xml:space="preserve">Eelarves on arvestatud: 
- Standardiseeritud seiremetoodikate väljatöötamine ja uuendamine, 
- Sihtuuringute tellimine </t>
  </si>
  <si>
    <t xml:space="preserve">Eelarves on arvestatud:
- kõre paljundamiskeskuse kulu ~ 18 000 eur/a, 
- Põlula kalakasvatuse (ebapärlikarp, atlandi tuur, merisiig, peipsi siig, lõhe) kulu  ~1,3 mln eur/a, rahastamine RMK eelarvest, lisaks kasutatakse mh erinevaid LIFE projekte, alates 2027 mh SNAPi RESTore2CONNECT, kavandatav mudakonn, jõevähk.
- Tallinna loomaaia euroopa naaritsa paljundamise kulud ~400 000 eur/a.
</t>
  </si>
  <si>
    <t>Eelarves on arvestatud:
- Suurkiskjate DNA seire (kolme liigi välitööd ja proovid) üks kord kuue aasta jooksul 150 000 eurot. 
- Suurkiskjate ja inimtegevuste konfliktide ennetamine ja suurkiskjate poolt põhjustatud kahjude kompenseerimine (~ 400 000 eur/a RE). 2028 - 2034 perioodiks on esialgses ettepanekus planeeritud selleks 600 000 eur/a.</t>
  </si>
  <si>
    <t>Eelarvesse on arvestatud:
- liikide täiendav seirevajadus, 
- väikekiskjate ohjamine, tagamaks maaspesitsevate liikide seisundi paranemine, 2024 - 2030 520 000 eurot.
- liikide elupaikade taastamine väljaspool elupaigatüüpe (kahepaiksete tiigid märgalade ökosüsteemides ja liivased alad muudes ökosüsteemides), mh LIFE IP Loodusrikas Eesti (2020 - 2029) kokku 180 000 eurot, Rail Baltic leevendus- ja hüvitumeetmed.
- poldrite veetaseme reguleerimine lindude rände- ja pesitsustingimuste soodustamiseks (senine rahastus 20 000 eur/a Audru polder, vajadus 50 000 eur/a), 
- sidususe parandamine metsades (mh lendorava LIFE)  ja märgaladel (mh konnatunnelid teede all - SNAP RESTore2CONNECT 2027 - 2036 kokku 855 000 eurot),
- kraavide loodussõbralikumaks muutmine (kokku ~ 1 mln eurot).</t>
  </si>
  <si>
    <t xml:space="preserve">Aastani 2030 on kavandatud tõrjuda 4000 ha invasiivseid võõrtaimeliike (sh karuputked, kurdlehine kibuvits, suur-läätspuu, verev lemmalts, pargitatrad, ümarlehine tselaster), millele lisandub invasiivsete võõrloomaliikide tõrje (sh vähid, kalad, nälkjad, mink, kährik). 
- Karuputke võõrliikide tõrje 2024 - 2025 ~350 000 eur/a,  2026  - 2030 450 000 eur/a, 
- RMK võõrtaimeliikide tõrje ~50 000 eur/a.
- Kähriku tõrje kavandatud 2027 - 2036, kokku 300 000 eurot.
- Tulemuslikkuse seiremetoodika väljatöötamine ja uuendamine ning iga-aastane tulemuslikkuse seire, rakendusuuringute läbiviimine, nt võõrliikide mõju kohalikele liikidele ja elupaikadele (aastani 2030 kokku 240 000 eurot).
- Invasiivsete võõrliikide leviku ennetamine, kavade ja juhiste koostamine (aastani 2030 kokku 280 000 eurot).
- 2028 - 2034 esialgse ettepaneku alusel on võõrliikide tõrje jaoks vaja 1 mln eur/a.
</t>
  </si>
  <si>
    <t>2025. aasta seisuga hooldati ja taastati kaitstavatel aladel pärandniite 44 300 hektaril ning väljaspool kaitstavaid alasid hooldati 1 500 hektarit.
Aastaks 2030 on eesmärk taastada täiendavalt 3 200 ha pärandniite, et suurendada kaitstavatel aladel hooldatavate pärandniitude pindala 47 500 hektarini ning tagades väljaspool kaitstavaid alasid  kaudu pärandniitude hooldamise võimalus 5 000 hektaril.
Aastaks 2050 tuleb tagada 62 800- 71 200 ha pärandniitude hooldus, tagamaks pärandniitudest sõltuvate liikide säilimine. 
- Tulemuslikkuse seireks kulub aastani 2030 120 000 eurot. 
- Ühekordsete kulude all on pärandniitude taastamine (keskmiselt 5000 eur/ha) ja hooldamiseks vajaminevad investeeringud, olemasolev rahastus on ~ 2 mln eur/a. 2028 - 2034 esialgse ettepanekus on hinnatud vajaduseks 2,5 mln eur/a.
- Aastaste jooksvate kulude all on pärandniitude hooldamine (ÜPP strateegiakava ~ 8 mln/eur/a, ühe hektari hooldamise toetus on 100 - 600 eur/a) ja kariloomade vedu laidudele ( ~ 48 000 eur/a). 
Hooldamise eelarve on olemas aastani 2028 (ÜPP strateegiakava, 2028 makstakse välja 2027 taotletud toetused), edasine hooldus on planeeritud 2028-2034 perioodi ELi vahenditest (esialgne ettepanek 12,3 mln eur/a).</t>
  </si>
  <si>
    <t xml:space="preserve"> - Halvas seisus sooelupaikade taastamiseks on vahendid aastani 2030 olemas (kohustus taastada 2750 ha), mida rahastatakse peamiselt EL vahenditest (ÜF, LIFE, sh SNAP RESTore2CONNECT 2027 -2036), aga ka Rail Baltic ja kaitseväe polügoonide projektidest (hüvitusmeetmed). 
- Aastatel 2031 - 2050 tuleb taastada 12 580 ha halvas seisus soo-elupaigatüüpe, lisaks vastavate liikide elupaiku. 
- Ühe hektari soo taastamise hinnaks on arvestatud 1000 - 1500 eurot koos eeltöödega.
- Tulemuslikkuse seire rahastusvajadus aastani 2030 on 274 000 eurot.</t>
  </si>
  <si>
    <t xml:space="preserve">Eelarve arvestamise alused: 
 - Halvas seisus märgade metsaelupaikade taastamine:
- aastani 2030 tuleb taastamismeetmed täiendavalt rakendada 2730 ha (kokku 4364 ha, ülejäänud on planeeritud ja rahalised vahendid olemas) ja 
- aastani 2050 15 540 ha halvas seisus metsaelupaigatüüpidel, 
- lisaks on arvestatud metsaliikide elupaikade seisundi parandamisega seotud taastamistega.
 - Halvas seisus kuivade metsaelupaigatüüpide aktiivseid taastamistöid on kavandatud 700 ha-l. 
- Aastani 2030 rahastatakse metsaelupaikade aktiivseid taastamisi mh LIFE IP Loodusrikas Eesti, LIFE IP AdaptEst, ÜF, Waterlands projektide vahenditest.  Lisaks infraprojektide hüvitamismeetmete rakendamine (Rail Baltic, kaitseväe polügoonid), kokku keskmiselt 2,4 mln eur/a.
- Aastateks 2031 - 2050 ei nähta hetkel ette täiendavat kuivade metsade aktiivset taastamist,
- Märgade metsaelupaigatüüpide taastamiseks on täiendavalt vaja perioodil 2028 - 2034 kokku 1 mln eur/a.
 - Ühe hektari keskmine taastamise hind 1000 - 1500 eurot koos eeltöödega.
- Taastamise tulemuslikkuse hindamiseks on vaja vahendeid aastani 2030 kokku 76 000 eurot. </t>
  </si>
  <si>
    <t>Seni on meetme raames viidud läbi eelkõige erinevaid mereprügi eemaldamisega seotud tegevusi, sh nii uuringuid kui ka reaalseid mereprügi eemaldamisega seotud tegevusi, nt 
* Prügikoristuskampaaniate läbiviimine Harjumaa ning Pärnumaa jõgede „hot-spot“ aladel, et vältida prügi kandumist merre (30 449 €);
*  Puhas meri, rõõmus laps (37 895 €);
* Eesti väikesaarte mereprügiuuringud 2024-2026 (75 890 €)
* Puhas meri algab minust. Projekti maksumus (22 638 €);
* RE:FISH (Interreg Central Baltic) „Hüljatud kalapüügivahendid: eemaldamine merekeskkonnast."
* Samuti 2024. a käivitati EE-LV põisadru Liivi lahe koosluste taastamise projekt (460 824 €).
Kuni aastani 2030 jätkatakse tegevustega sarnases mahus (olemasolev rahastus), millele lisandub erinevate võimalike taastamisalade uuringud (ca 100 000 eurot aastas).
* Jooksvate kuludena on arvestatud roostiku eemaldamist Haapsalu lahest (kuni 2026) ja edaspidi ka Matsalu lahest.
Järgnevatel perioodidel keskendutakse muuhulgas reaalsetele objektidele, teadaolevatest projektidest on planeeritud Haapsalu lahe seisukorra parandamine, mereprügi eemaldamine kui ka näiteks Väikse Väina tammi avade rajamine.
Projektide maksumused võivad suuresti varieeruda, kuid arvestatud on tänastes hindades kuluga ca 1 000 000 eurot aastas, sh on projekte,  mille maksumus on väga suur (nt Väikese Väina tammi avade rajamine tänastes hindades maksab minimaalselt 10 000 000 eurot). Lisaks lisandub hinnakasv lähtuvalt Rahandusministeeriumi makromajandusprognoosist (34%).</t>
  </si>
  <si>
    <t>Seni on viidud ellu nii erinevaid sisutegevusi kui ka uuringuid merereostuse ennetamiseks, nt
* Inimtekkelise merereostuse ennetamise võimekuse tõstmine reovee kogumiseks Alliklepa sadamas (23 648 €);
* Vene-Balti sadamale reostustõrjevahendite soetamine (81 964 €);
* Reostustõrjevõime tõstmine Hiiumaa sadamates (2 368 €);
* Koolitusprogramm "Vabatahtlikud merepäästjad merereostuse ennetustöös" (40 000 €);
* Uuring "Ohtlike ainete reostusohu hindamine ning nende võimalik mõju liikidele ja elupaikadele Eesti rannikumeres" (99 970 €);
* Uuring "Masuudireostuse mõju hindamine rannikumere põhjaelustikule: toimunud masuudireostuse võimalikku mõju Hiiumaa ja Vormsi rannikumere ökosüsteemile" (49 292 €);
* Nutipoide võrgustiku arendamine (1 350 000 €, käimasolev projekt);
* GORSMART (Smart platforms at Gulf of Riga and Moonsund (1 012 537 €; käimasolev projekt).
Perioodil 2024-2030 keskendutakse eelkõige vajaliku süsteemi väljatöötamisele, sh on juba teostatud, teostamisel ning plaanis teostada erinevaid uuringuid ja analüüse, koolitusi jm taoline. Loodud on ka eraldi KIK keskkonnaprogrammi merekeskkonna programmi reostustõrje alamprogramm, kust seonduvaid projekte rahastatakse.
Perioodil 2031-2050 on planeeritud ka suuremamahulised investeeringud, sh reostustõrje võimekusega uute laevade soetamine (2 tk, 40 mln EUR tänastes hindades), kaldalt reageerimise madala süvisega laevad (2 tk, 10 mln), ohtlike kahjulike ainete (HNS) reostustõrjevõimekuse loomine (3 mln), riiklik reostustõrje õppe- ja koolitusprogramm (0,3 mln).</t>
  </si>
  <si>
    <t>Periood 2024-2026 on teostatud kolme 1916. aastal uppunud Saksa X hävitajate flotilli laeva vrakkide keskkonnaohtlikkuse hindamine visuaalsel teel (26 564 €). 
Kuna vrakkide ohutustamisega on Eestis vähe tegeletud (seni on tehtud eelkõige eeluuringuid), siis on maksumuse hinnangul lähtutud rahvusvahelisest praktikast, mille kohaselt ühe vrakki ohutustamise hind võiks olla ca 500 000 eurot.
Esimesel rakendusperioodil keskendutakse eelkõige potentsiaalselt keskkonnaohtlike vrakkide tuvastamisele ja keskkonnariski hindamisele, teadaolevate riskiga vrakkide regulaarsele seirele reostusohu varajaseks tuvastamiseks ning andmebaaside ajakohastamisele. Suuremahulise ohutustamise tehnilise võimekuse loomine ja ohutustamisoperatsioonide läbiviimine on kavandatud peamiselt teise rakendusperioodi, alates 2031. aastast.
Kuni 2030. aastani on eesmärk hinnata ja/või ohutustada 4 vrakki ning perioodil 2031–2050 veel 10 vrakki. Lisaks on kavandatud vahendid vajalike uuringute tegemiseks (ca 30 000 eurot aastas) ning vrakkide ohutustamiseks vajaliku tehnilise võimekuse loomiseks (ca 7,5 mln eurot alates 2031. aastast).
Hinnad on toodud tänastes hindades ja alates 2031 rakendatakse lähtuvalt Rahandusministeeriumi makromajandusprognoosist keskmist hinnakasvu 1,34 korda.</t>
  </si>
  <si>
    <t xml:space="preserve">• 1.1 rohealade ja puuvõrastiku mõju siduv hindamine planeeringutes — analüüs 60 000 € + 2 × 10 000 € uuendus
• 1.2 „no net loss" põhimõtte eriseaduse eelnõu ja mõjuhindamine — 20 000 €
• 1.3 mitmerindelise haljastuse nõuded maakasutusliikide kaupa — analüüs 50 000 € + 10 000 € uuendus
• 1.5 seire- ja hooldusnõuete jaotus planeerimis- ja ehitusõiguse vahel — 20 000 €
• 1.6 asendusmehhanismid ja õigusaktide kooskõla (LKS, PlanS, ÜRP) — 20 000 €
• 1.7 üleriigiline juhend ja rohelahenduste tööriistakast — koostamine 80 000 € + 2 × 50 000 € uuendus + nõustamine jooksva kuluna 30 000 €/a
• 1.8 stiimulid (maksusoodustused, tunnustusmärgised) — väljatöötamine 50 000 € + soodustuste ja tunnustuse haldus jooksva kuluna 15 000 → 50 000 €/a
• 1.10 ühtsed põhimõtted rohealade pindala ja võrastiku mahu säilimiseks — analüüs 15 000 € + 5 000 € uuendus
• 1.11 rohealade kao asendusreeglid ja meetmespetsiifiline seire — analüüs 15 000 € + 5 000 € uuendus
• 1.13 degradeerunud elupaikade ja unaralade kaardistamine — 20 KOVi à ca 5 000 €/KOV + andmestiku uuendamine 20 000 €. Metoodika sõltub Maaülikooli töörühma „unarala" definitsioonist; </t>
  </si>
  <si>
    <t>MAHT. Elurikkuse kvaliteeti parandatakse kokku 150 ha olemasoleval rohealal (2027–2030: 12 ha; 2031–2050: 138 ha).
PINDALAPÕHISED TEGEVUSED (ühik m²):
• 2.2 elurikkust toetav liigirikas haljastus — 35 ha; rajamine 20 €/m² (KG tükihind niiduseemne külvile ja liigirikka haljastuse rajamisele); hooldus 1,0 €/m²/a;
• 2.3 mitmerindeline haljastus kohalikest ja piirkonnaomastest liikidest — 25 ha; rajamine 20 €/m²; hooldus 0,8 €/m²/a;
• 2.4 niidualad ja looduslähedased haljasalad (tolmeldajate elupaigad, lama- ja surnud puit, elustikutarad) — 90 ha; rajamine 8 €/m²; hooldus 0,5 €/m²/a;
PROGRAMMIKULUD:
• 2.1 kemikaalisõltuvuse vähendamine — integreeritud taimekaitse juurutamine ja tõrjevõtete üleminek 3 × 50 000 € + tõrjetööde lisakulu 100 000 → 300 000 €/a. 
• 2.5 hooldusrežiimide püsiv muutmine kogu KOVide hallataval haljasalal — sobiv tehnika, hankelepingute ja hooldusklasside ümberkujundamine, personali koolitus, üleminekuperioodi lisakulu;
• 2.6 elurikkuse kvaliteedi mõõdikute väljatöötamine 60 000 € + uuendamine; meetmespetsiifiline seire jooksva kuluna 20 000 €/a
• 2.7 toetused ja mikrograndid — rahastusinstrument, mitte lisategevus (siia jääb eraomanike, korteriühistute ja hoovide rohestamise toetus)
• 2.8 nõustamine ja koolitus — koolitusprogrammi väljatöötamine 30 000 € + koolitused ja teavitus jooksva kuluna 40 000 €/a
• 2.10 kogukonna- ja kooliaedade võrgustik — rajamise kaasrahastus 20 aeda à 150 000 € + koordineerimine jooksva kuluna 60 000 €/a.</t>
  </si>
  <si>
    <t>MAHT. Uut roheala rajatakse kokku 192,8 ha (2027–2030: 15,4 ha; 2031–2050: 177,4 ha).
PINDALAPÕHISED TEGEVUSED (ühik m²):
• 3.3 uued rohealad (pargid, linnametsad, linnaniidud, sinialad) ja pruunalade kujundamine rohealaks — 184 ha; rajamine 43,53 €/m² ehk 435 300 €/ha. Kõvakatte eemaldamine sisaldub ühikuhinnas, kui asemele rajatakse haljasala. Hooldus 1,01 €/m²/a.
• 3.4 rohekoridorid ühtseks pindalaliseks võrgustikuks (3/30/300), sh parklate mitmerindeline haljastus — 8,8 ha; rajamine 60 €/m². Hooldus 2 €/m²/a.
PROGRAMMIKULUD:
• 3.7 rakendusuuringud transpordikoridoride ja tänavaruumi pindalaliseks rohestamiseks — rakendusuuring 40 000 € + uuendused.
• 3.9 rohealadeks sobivate riigi- ja munitsipaalmaade kaardistamine (Maa- ja Ruumiameti register) + andmekihi uuendamine</t>
  </si>
  <si>
    <t>MAHT.Looduspõhiseid lahendusi rakendatakse kokku 36 ha alal (2027–2030: 2,9 ha; 2031–2050: 33,1 ha).
PINDALAPÕHISED TEGEVUSED (ühik m²):
• 4.1 kõvakatte eemaldamine ja asendamine läbilaskva pinnaga seal, kus ei teki uut roheala  ega avata puude kasvuruumi  — 13,2 ha; rajamine 110 €/m². Hind katab vana kõvakatte lammutamise, äraveo ja käitluse ning uue läbilaskva katendi koos aluskonstruktsiooniga; 
• 4.2 kuumasaare leevendamise pilootalad — 4 ha ehk 20 pilootala à ca 2 000 m², üks iga kohustusega omavalitsuse kohta; rajamine 80 €/m². 
• 4.3 märgalad, vihmapeenrad ja sademeveelahendused, multifunktsionaalsed alad — 10 ha; rajamine 62 €/m² ehk 620 000 €/ha. Hooldus 1 €/m²/a — settekihi eemaldamine, taimestiku hooldus, sisse- ja väljavoolude puhastamine
• 4.4 rohekatused ja -seinad — 8,8 ha; rajamine 130,43 €/m² (kaalutud keskmine, aluseks EL-i võrdlusandmed looduspõhiste lahenduste kohta). Hooldus 10 €/m²/a: Euroopa võrdlusandmetes varieerub hoolduskulu 10–25 €/m²/a 
PROGRAMMIKULUD:
• 4.5 juhised ja tehnilised standardid 100 000 €, sh 2030. a sihid läbilaskvate pindade ja vihmavee immutamise osas (pindala-%); järelevalve korraldus jooksva kuluna 20 000 €/a
• 4.6 looduspõhiste lahenduste integreerimine planeeringutesse ja arendusprojektidesse varases etapis — analüüs 20 000 €
• 4.8 rakendusuuringud Eesti kliimasse ja praktikasse sobivate lahenduste arendamiseks 60 000 € + uuendused
• 4.7 toetused ja stiimulid rohekatuste, -seinade ja läbilaskvate pindade rajamiseks — eelarve sisaldub rajamise real</t>
  </si>
  <si>
    <t xml:space="preserve">MAHT. Saastunud ja jääkreostusega ala uuritakse, hinnatakse ja tervendatakse kokku 16 ha (2027–2030: 1,3 ha; 2031–2050: 14,7 ha). Linnamuldade kaardistus katab kõigi 20 KOVi linnaökosüsteemi alad aastaks 2030.
PINDALAPÕHINE TEGEVUS (ühik m²):
• 5.3 saastunud ja jääkreostusega alade tervendamine — 16 ha; tervendamine 63,38 €/m² ehk 633 800 €/ha,  Hooldus 0 € — tervendamine on ühekordne sekkumine, jooksvaid kulusid ei teki. 
PROGRAMMIKULUD (ühik „€", ühikuhind 1):
• 5.1 maahõivehierarhia mudeli väljatöötamine ja juurutamine — metoodika + rakendusjuhis KOVidele ja arendajatele. 
• 5.2 mullatihest ärahoidvad praktikad ja mulla soolsuse vähendamine — juhendmaterjali ja nõuete väljatöötamine ühekordse kuluna + alternatiivsete libedustõrjevahendite lisakulu KOVides jooksva kuluna 60 000 → 200 000 €/a
• 5.4 orgaanilise aine ringlus — kompostimis- ja multšimispraktikate juhendmaterjalid ühekordse kuluna; jooksev osa kasvab 60 000 €-lt 160 000 €-ni aastas sedamööda, kuidas kompostimislahenduste ja turbaasendajate kasutuselevõtt laieneb kõigile 20 omavalitsusele
• 5.5 linnamuldade kaardistuse ja kategoriseerimise (MULD2 „Ur"/„Us"/„C", sh unaralade kaart) kasutuselevõtt planeerimises — ühekordne osa katab kaugseireandmestiku uuendamise ja mullastikukaardi integreerimise KOVide planeerimisprotsessi; jooksev osa 30 000 €/a on andmestiku uuendamine. 
• 5.6 kestlik mullamajandamine ja looduse hüvede kao kompenseerimine
• 5.7 nõustamine ja juhendmaterjalid KOVidele, arendajatele ja kinnistuomanikele (sh mullaseire direktiivi kohustused)
• 5.8 jääkreostuskollete inventeerimise jätkamine ja kaugseireuuringud. </t>
  </si>
  <si>
    <t xml:space="preserve">MAHT. Istutatakse kokku 48 000 puud (2027–2030: 3 840; 2031–2050: 44 160) ehk ca 2 000 puud aastas 20 omavalitsuse peale. Võrdluseks: Tallinn istutab tavapäraselt ligi 400 puud aastas, 2025. a erakorralises projektis ligi 3 500. Puude kasvuruumiks vabastatakse kõvakattest 7,2 ha.
TÜKIPÕHISED TEGEVUSED (ühik tk):
• 6.3 pargi- ja üksikpuud — 33 608 puud ehk 70% istutusmahust; rajamine 1 200 €/puu, mis koosneb: puu (2,5–3 m istik) ja istutus 350–450 €, kasvupinnas 1–3 m³ à 100 €/m³ ehk 100–300 €, toestus, multš, kastmine ja garantiihooldus.  Hooldus 100 €/puu/a kumulatiivselt kasvavale puistule;/a.
• 6.4 tänava- ja alleepuud võrgustikuna (3/30/300) — 14 392 puud ehk 30% istutusmahust; rajamine 4 000 €/puu, mis sisaldab lisaks istikule ja istutusele maa-alust osa ehk kandvat kasvualust mahuga 9–15 m³. Hooldus 200 €/puu/a
PINDALAPÕHINE TEGEVUS (ühik m²):
• 6.2 puudele kasvuruumi loomine kõvakatte eemaldamise teel — 7,2 ha; rajamine 110 €/m².  Hooldus 0 € — avatud kasvuruumi hooldus sisaldub puu enda hoolduskulus ridadel 6.3 ja 6.4, et vältida topeltarvestust. Kasvuruumi avamist arvestatakse ainult tänavapuudele (6.4), sest pargi- ja üksikpuud istutatakse olemasolevasse mulda
PROGRAMMIKULUD:
• 6.1 suurte ja vanade puude säilitamine arendus- ja ehitusprotsessides — raieloamenetluse ja puude kaitse nõuete väljatöötamine, puude väärtuse hindamise metoodika, ehitusaegne järelevalve ja kaitsemeetmed
• 6.6 puude inventeerimine, registri pidamine, väärtuse hindamine ja pikaajaline hooldus 
• 6.8 rakendusuuringud ja standardid puude kasvutingimuste, tänavapuude kasvualuste ja alleede lahenduste kohta (koostöös teadusasutustega)
• 6.9 siseriiklik seiremetoodika ja andmeplatvorm — metoodika väljatöötamine ja definitsioonide kokkuleppimine 120 000 €; Copernicus WVL, Maa- ja Ruumiameti orto- ja LIDAR-andmete ning KOVide inventuuride ühendamine ja planeerimist toetava andmeplatvormi arendus 130 000 €; edasiarendus 100 000 €; andmete uuendamine ja platvormi ülalpidamine jooksva kuluna 30 000–40 000 €/a
• 6.5 puude kasvutingimuste parandamine ja U6.7 toetused puude istutamiseks ja hoolduseks — kulud sisalduvad ridade 6.2, 6.3 ja 6.4 ühikuhindades; </t>
  </si>
  <si>
    <t>Meetme rakendamisel eemaldatakse keskmiselt viis paisu aastas. Perioodil 2024-2026 on eemaldatud 12 paisu, perioodil 2027-2030 on plaanis veel eemaldada 41 paisu (millest 30 eemaldamiseks on rahastus olemas), perioodil 2031-2050 soovitakse täiendavalt eemdalda 100 paisu.
RMK senisele kogemusele tuginedes on ühe paisu eemaldamise maksumus koos uuringute, projekteerimise ja muude ettevalmistavate tegevustega ligikaudu 250 000 eurot. Tegelik maksumus sõltub paisu suurusest, objekti eripärast ja eeltööde mahust. Sama ühikukulu kasutatakse esimese rakendusperioodi (kuni 2030. aasta juunini) kuluprognoosi koostamisel.
Rahandusministeeriumi makromajandusprognoosi kohaselt kasvab tarbijahinnaindeks perioodil 2026–2050 keskmiselt 2,1% aastas, mis tähendab 2025. aastaga võrreldes ligikaudu 68% kumulatiivset hinnakasvu aastaks 2050.
Kuna paisude eemaldamine toimub eeldatavalt kogu rakendusperioodi vältel ühtlases tempos, hinnatakse perioodi 2031-2050 kulusid selle perioodi keskmise hinnataseme alusel. Selleks on arvestatud keskmise hinnakasvuga 34%, mille tulemusel kujuneb ühe paisu eemaldamise arvestuslikuks maksumuseks teisel rakendusperioodil 335 000 eurot. Olemasolev rahastus on planeeritud Life ja EMKVF rahastusallikatest.</t>
  </si>
  <si>
    <t>Meetme rakendamisel eemaldatakse taastatakse keskmiselt 25-30 km aastas.Perioodil 2024-2030 on planeeritud teostada töid ca 190 km-l ja perioodil 2013-2050 ca 540 km-l. Tegelik tööde maht sõltub muuhulgas konkreetsest objektist, st sõltuvalt objektist on nt ühe koelmuala taastamiseks vajalik avada/korrastada erinev hulk kilomeetreid.
Senisele kogemusele tuginedes on ühe km taastamise maksumus ca 18 000  eurot. Tegelik maksumus sõltub konkreetsest objektist, sh teostatavate tegevuste mahust, objekti ligipääsetavusest jm. Sama ühikukulu kasutatakse esimese rakendusperioodi (kuni 2030. aasta juunini) kuluprognoosi koostamisel.
Lisaks on planeeritud erinevateks uuringuteks ja analüüsideks ca 50 000 eurit aastas.
Rahandusministeeriumi makromajandusprognoosi kohaselt kasvab tarbijahinnaindeks perioodil 2026–2050 keskmiselt 2,1% aastas, mis tähendab 2025. aastaga võrreldes ligikaudu 68% kumulatiivset hinnakasvu aastaks 2050.
Kuna jõeliste elupaikade taastamine toimub eeldatavalt kogu rakendusperioodi vältel ühtlases tempos, hinnatakse perioodi 2031-2050 kulusid selle perioodi keskmise hinnataseme alusel. Selleks on arvestatud keskmise hinnakasvuga 34%, mille tulemusel kujuneb ühe km taastamise arvestuslikuks maksumuseks teisel rakendusperioodil 24 120 eurot. Olemasolev rahastus on planeeritud Life ja EMKVF rahastusallikatest.</t>
  </si>
  <si>
    <t>Meetme tegevustest olulise mahu moodustavad katseuuringud, mida alustatakse kuni 1 järvel aastal (sõltuvalt järvest võivad uuringud kesta mitu aastat).Täpne pindala sõltub konkreetsest järvest, kuid arvestuslikult võiks jääda 150-180 hektari juurde aastas. Kuni aastani 2030 on planeeritud järvede taastamitööd Käsmu, Ähijärvel, Neitsijärvel ja Pühajärvel. Perioodil 2031-2050 on planeeritud tegevusi teostada täiendavalt  16 järvel.
Ühe järve taastamisega seotud taastamistööde maksumuseks on ligikaudu 1 000 000 eurot. Tegelik maksumus sõltub objekti eripärast ja eeltööde mahust. Sama ühikukulu kasutatakse esimese rakendusperioodi (kuni 2030. aasta) kuluprognoosi koostamisel. 
Rahandusministeeriumi makromajandusprognoosi kohaselt kasvab tarbijahinnaindeks perioodil 2026–2050 keskmiselt 2,1% aastas, mis tähendab 2025. aastaga võrreldes ligikaudu 68% kumulatiivset hinnakasvu aastaks 2050.
Kuna järvede taastamine toimub eeldatavalt kogu rakendusperioodi vältel ühtlases tempos, hinnatakse perioodi 2030-2050 kulusid selle perioodi keskmise hinnataseme alusel. Selleks on arvestatud keskmise hinnakasvuga 34%, mille tulemusel kujuneb ühe järve taastamise arvestuslikuks maksumuseks teisel rakendusperioodil 1 340 000 eurot. Olemasolev rahastus on planeeritud Life  rahastusallikast.</t>
  </si>
  <si>
    <t xml:space="preserve">2024-2030 olemasolev rahastus on 2024-2027a käesoleva ÜPP perioodi planeeritud rahastus. Meetme kulud kokku ca 80% ÜPP mahepõllumajandusliku tegevuse toetused (maheloomad ei ole siinkohal arvestatud), ülejäänud on pehmed tegevused (AKIS, sh nõustamine, uuringud, AKIS välised uuringud, mahetoidu pakkumise toetused, erinevad teadlikkuse tõstmisele suunatud koolitused). Peamised tegevused seonduvad tarneahelate arendamisega, mahetoodangu suurendamisega, mahemaa osas eesmärk säilitada tänast sihttaset (~210 000ha).Mahetoidu tarbimise edendamise ja nõudluse suurendamiseks tehtavate tegevuste eelarve kuni 2034a olemasolevas mahus, 2035+ 20% kasv. Eelarveallikateks eelkõige ÜPP, riigiplaan/riigieelarve, CO2 rahastus, EL ÜPP välised rahastusallikad.  Toetuste mahtudele ei ole arvestatud elukalliduse tõusu ega inflatsiooni. Esitatud numbrid on esialgsed ning võivad muutuda lähtuvalt 2028-2034 riigiplaani ettevalmistavast tööprotsessist. </t>
  </si>
  <si>
    <t xml:space="preserve">2024-2030 olemasolev rahastus on 2024-2027a käesoleva ÜPP perioodi planeeritud rahastus. Maastikuelementide hoidmiseks suunatud toetused 80% (loodusalad, ÜPP TING maastikuelementidele toetuste maksmine, laiemate puhverribade rajamine).  Eelarvestamisel lähtuti toetusõiguslike maastikuelementide, kesade, sööti jäetud maadele makstud toetustest (ÖKO; ÖST).  Maastikuelementide rajamiseks arvestatud olemasolev toetus: ökoalade toetus (rohumaaribad). Täiendavalt arvestati olemasoleva rahastuse hulka LIFE Loodusrikas Eesti projekti raames rajatud elementide maksuvus. Uute elementide (hekid, rohumaaribad, põllusaared jt) rajamiseks eelarvestatud mittetootlikud ja muud investeeringud (kohalike istikute ja taimeseemnete kasvatamiseks suunatud investeeringud koos omafinantseeringuga) koos agrometsandusele suunatud üleminekukavadega 10%. Prognoositud, et juurde rajatakse maastikuelemente (ei arvesta sööti, kesa) 100 ha/aastas kuni 2050a. Elementide rajamiseks arvestatud kulu 500 eurot/ha (Loodusrikas Eesti projekti arvutuste põhjal). Pehmed tegevused (AKIS jt allikatest nõustamine, infotegevus) 10%. Säilitamiseks makstavate toetuste eeldatav rahastusallikas: ÜPP, maastikuelementide rajamise toetuse allikas vajab täpsustamist (CO2 krediidid, riigiplaan, projektid jm). Toetuste mahtudele ei ole arvestatud elukalliduse tõusu ega inflatsiooni. Esitatud numbrid on esialgsed ning võivad muutuda lähtuvalt 2028-2034 riigiplaani ettevalmistavast tööprotsessist. </t>
  </si>
  <si>
    <t xml:space="preserve">2024-2030 olemasolev rahastus on 2024-2027a käesoleva ÜPP perioodi planeeritud rahastus. Meetme sisuline maht on seatud läbi ekstensiivselt peetavate loomade arvu (+1,5%/aastas kuni 2050a) ning väärtuslike püsirohumaade pindala kasvu (inventeeritakse 2000 ha/aastas alates 2028). Ekst. peetavate loomade (traditsiooniliselt karjatatavad loomad, vähemintensiivsete ehk ohustatud tõugu loomad, mahe loomakasvatus, karjatatavad piimaveised) kasvatamise toetused koos väärtusliku püsirohumaa pindalapõhiste kuludega moodustavad meetmest ~55%. Lisaks on eelarvestamisel käsitletud loomakasvatuse investeeringud karjatamisega seonduvate tegevuste ellu viimiseks (karjatamistaristu rajamise, talvise pidamise investeeringud) suurusjärgus 1500 eurot/loomühiku kohta. Investeeringute mahu seadmiseks on hinnatud käesoleva ÜPP perioodi KK1 ja KK2.5 meetmete ekst. loomakasvatusega seotud investeeringuid ~10 miljoni eurot. Investeeringud moodustavad meetme eelarvest ~10%. Lisaks investeeringutele on hõlmatud üleminekukavade meetme rakendamine, kus on seatud sihiks rakendada üleminekukavasid aastas ca 200 000 eur ulatuses. Maastikulist karjatamist ning lühiajalistel rohumaadel karjatamist ei ole eraldi eelarvestatud. Läbi VPR meetme rakendatakse mh elurikkuse sõbralike rohumaade majandamispraktikate soodustamist. Ülejäänud eelarve moodustavad pehmete tegevusega seotud eelarved (teadlikkus, projektid, nõustamine). Erinevate pehmete tegevuste loendis on hinnatud olemasolevat mahtu ning tulevikuprognoosiks suurendatud pehmete tegevuste rakendamise eelarvet ca 10-15% võrra. Meetmes ei ole hinnatud suurkiskjate kahjude kompenseerimist. Seda on tehtud suurkiskjate soodsa seisundi tagamise meetmes. Samuti ei ole meetmes arvestatud Natura direktiivi pärandniitudega. Toetuste mahtudele ei ole arvestatud elukalliduse tõusu ega inflatsiooni. Esitatud numbrid on esialgsed ning võivad muutuda lähtuvalt 2028-2034 riigiplaani ettevalmistavast tööprotsessist. </t>
  </si>
  <si>
    <t xml:space="preserve">2024-2030 olemasolev rahastus on 2024-2027a käesoleva ÜPP perioodi planeeritud rahastus. Meetme eelarve on koostatud pehmete tegevuste (digilahendused, infotegevus, uuringud, projektid) alusel. Mahu osas eeldatakse, et tegevused jätkuvad samas mahus kuni 2050a. Mitmed teise meetme tegevused (nt VPR või maastikuelemendid) panustavad selle meetme tegevusse, kuid rahastusnumbreid ei dubleerita. Toetuste mahtudele ei ole arvestatud elukalliduse tõusu ega inflatsiooni. Esitatud numbrid on esialgsed ning võivad muutuda lähtuvalt 2028-2034 riigiplaani ettevalmistavast tööprotsessist. </t>
  </si>
  <si>
    <t xml:space="preserve">2024-2030 olemasolev rahastus on 2024-2027a käesoleva ÜPP perioodi planeeritud rahastus. Lähenetud tervikpildi vaatest, hõlmates lisaks pindalapõhistele meetmetele (~75%), investeeringutele (~20%), pehmetele tegevustele (~5%) ka õigusloomega seotud tegevusi (väärtuslik põllumajandusmaa, mullaseire direktiiv). Eelarvesse on arvestatud pindalalised tegevused ehk keskkonda toetavad praktikad (KSM, sh meetme lisategevused ,PKV, MESI, SORT, osaliselt ÖKO meetmed). Pindalapõhiste mahtude seadmisel juhindutakse ÜPP keskkonnameetmetes eesmärgiks seatust. Olemasolevate investeeringute mahtu hinnatud läbi KK1 ja KK 2.5 investeeringumeetmete taotletud summasid orgaanika kasutamise suurendamise, mullasõbraliku harimisega jms meetmega seonduvate tegevuste ellu viimiseks summas 32 mln eurot  (välditud dubleerimist teiste meetmetega). Täiendavate investeeringute vajaduste eelarvestamisel hõlmatud KKMS põllumajanduse teekaardi tegevused (põllumajandustootjate soetatavad maaharimise ja väetamise seadmed), kliimakindlamaks ja mulla niiskuse optimaalsuse tagamiseks tehtavad investeeringud ning komposti tootmisega, digestaadi töötlemisega seonduvad investeeringud.  Pehmete meetmete olemasoleva rahastuse kaardistamiseks arvestati olemasolevaid uuringuid, projekte, koostöövorme, infotegevusi, nõustamist jm pehmeid tegevusi. Täiendava rahastusvajaduse hindamisel seati eesmärgiks suurendada pehmete tegevuste eelarvet ~20% võrra. Hiljem lisanduvad mullaseire direktiivi rakendamisega seotud tööjõukulud ning laboritsse vajalikud investeeringud. Toetuste mahtudele ei ole arvestatud elukalliduse tõusu ega inflatsiooni. Esitatud numbrid on esialgsed ning võivad muutuda lähtuvalt 2028-2034 riigiplaani ettevalmistavast tööprotsessist. </t>
  </si>
  <si>
    <t xml:space="preserve">2024-2030 olemasolev rahastus on 2024-2027. a käesoleva ÜPP perioodi planeeritud rahastus, samuti RMK poolt aastast 2024 taastatud jääksood (ca 1 000 ha). Arvutuskäigus on sees turvasmullaga maa suunamine rohumaaviljelusele 90% (toetused pindalapõhised) ja RMK taastamistegevused; 10% uuringud. Fookuses on turvasmuldadel harimise vähendamine ja rohumaaviljeluse soodustamine. Peamise artiklina sees praegune ÜPP turvasmulla meede ja selle laiendamine (2025. a ca 31 000 ha, eelarve ca 2.2 milj eur). Täiendavalt on meetmes käsitletud pilootprojektide vajadus, et selgitada välja, kas turvasmullaga põllumajandusmaa hulgas on ka maid, mida ei ole enam otstarbekas põllumajanduslikus kasutuses hoida ning milline võiks olla seal sobivaim maakasutuslik alternatiiv. Märjutamise puhul on suuresti arvestanud jääksoode/mahajäetud freesturbaväljakute taastamise meetmega (RMK).  Toetuste mahtudele ei ole arvestatud elukalliduse tõusu ega inflatsiooni. Esitatud numbrid on esialgsed ning võivad muutuda lähtuvalt 2028-2034 riigiplaani ettevalmistavast tööprotsessist.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</si>
</sst>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6" x14ac:knownFonts="1">
    <font>
      <sz val="11"/>
      <color theme="1"/>
      <name val="Aptos Narrow"/>
      <family val="2"/>
      <charset val="186"/>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1"/>
      <name val="Aptos Narrow"/>
      <family val="2"/>
      <charset val="186"/>
      <scheme val="minor"/>
    </font>
    <font>
      <b/>
      <sz val="11"/>
      <name val="Aptos Narrow"/>
      <family val="2"/>
      <scheme val="minor"/>
    </font>
  </fonts>
  <fills count="5">
    <fill>
      <patternFill patternType="none"/>
    </fill>
    <fill>
      <patternFill patternType="gray125"/>
    </fill>
    <fill>
      <patternFill patternType="solid">
        <fgColor theme="3" tint="0.499984740745262"/>
        <bgColor indexed="64"/>
      </patternFill>
    </fill>
    <fill>
      <patternFill patternType="solid">
        <fgColor theme="5" tint="0.79998168889431442"/>
        <bgColor indexed="64"/>
      </patternFill>
    </fill>
    <fill>
      <patternFill patternType="solid">
        <fgColor theme="3" tint="0.89999084444715716"/>
        <bgColor indexed="64"/>
      </patternFill>
    </fill>
  </fills>
  <borders count="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s>
  <cellStyleXfs count="2">
    <xf numFmtId="0" fontId="0" fillId="0" borderId="0"/>
    <xf numFmtId="9" fontId="4" fillId="0" borderId="0" applyFont="0" applyFill="0" applyBorder="0" applyAlignment="0" applyProtection="0"/>
  </cellStyleXfs>
  <cellXfs count="28">
    <xf numFmtId="0" fontId="0" fillId="0" borderId="0" xfId="0"/>
    <xf numFmtId="3" fontId="0" fillId="0" borderId="0" xfId="0" applyNumberFormat="1"/>
    <xf numFmtId="9" fontId="0" fillId="0" borderId="1" xfId="1" applyFont="1" applyBorder="1" applyAlignment="1">
      <alignment horizontal="right"/>
    </xf>
    <xf numFmtId="3" fontId="3" fillId="3" borderId="1" xfId="0" applyNumberFormat="1" applyFont="1" applyFill="1" applyBorder="1"/>
    <xf numFmtId="165" fontId="3" fillId="3" borderId="1" xfId="1" applyNumberFormat="1" applyFont="1" applyFill="1" applyBorder="1"/>
    <xf numFmtId="0" fontId="2" fillId="2" borderId="3" xfId="0" applyFont="1" applyFill="1" applyBorder="1" applyAlignment="1">
      <alignment horizontal="center" vertical="center" wrapText="1"/>
    </xf>
    <xf numFmtId="0" fontId="1" fillId="3" borderId="1" xfId="0" applyFont="1" applyFill="1" applyBorder="1"/>
    <xf numFmtId="0" fontId="0" fillId="0" borderId="1" xfId="0" applyBorder="1" applyAlignment="1">
      <alignment horizontal="left" wrapText="1"/>
    </xf>
    <xf numFmtId="0" fontId="0" fillId="0" borderId="1" xfId="0" applyBorder="1" applyAlignment="1">
      <alignment wrapText="1"/>
    </xf>
    <xf numFmtId="3" fontId="0" fillId="0" borderId="1" xfId="0" applyNumberFormat="1" applyBorder="1" applyAlignment="1">
      <alignment horizontal="right"/>
    </xf>
    <xf numFmtId="3" fontId="0" fillId="0" borderId="2" xfId="0" applyNumberFormat="1" applyBorder="1" applyAlignment="1">
      <alignment horizontal="right"/>
    </xf>
    <xf numFmtId="164" fontId="0" fillId="0" borderId="0" xfId="0" applyNumberFormat="1"/>
    <xf numFmtId="0" fontId="0" fillId="0" borderId="1" xfId="0" applyBorder="1"/>
    <xf numFmtId="0" fontId="0" fillId="0" borderId="1" xfId="0" applyBorder="1" applyAlignment="1">
      <alignment horizontal="left"/>
    </xf>
    <xf numFmtId="3" fontId="0" fillId="0" borderId="1" xfId="0" applyNumberFormat="1" applyBorder="1"/>
    <xf numFmtId="0" fontId="2" fillId="2" borderId="0" xfId="0" applyFont="1" applyFill="1" applyAlignment="1">
      <alignment horizontal="left"/>
    </xf>
    <xf numFmtId="0" fontId="2" fillId="2" borderId="5" xfId="0" applyFont="1" applyFill="1" applyBorder="1" applyAlignment="1">
      <alignment horizontal="left"/>
    </xf>
    <xf numFmtId="0" fontId="2" fillId="2" borderId="0" xfId="0" applyFont="1" applyFill="1" applyAlignment="1">
      <alignment horizontal="center"/>
    </xf>
    <xf numFmtId="0" fontId="2" fillId="2" borderId="5" xfId="0" applyFont="1" applyFill="1" applyBorder="1" applyAlignment="1">
      <alignment horizontal="center"/>
    </xf>
    <xf numFmtId="0" fontId="5" fillId="4" borderId="2" xfId="0" applyFont="1" applyFill="1" applyBorder="1" applyAlignment="1">
      <alignment horizontal="center"/>
    </xf>
    <xf numFmtId="0" fontId="5" fillId="4" borderId="8" xfId="0" applyFont="1" applyFill="1" applyBorder="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xf>
    <xf numFmtId="0" fontId="5" fillId="4" borderId="1" xfId="0" applyFont="1" applyFill="1" applyBorder="1" applyAlignment="1">
      <alignment horizont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F3D1E-F0FA-4060-8EC8-A47C27EE7406}">
  <dimension ref="B2:D4"/>
  <sheetViews>
    <sheetView workbookViewId="0">
      <selection activeCell="D9" sqref="D9"/>
    </sheetView>
  </sheetViews>
  <sheetFormatPr defaultRowHeight="14.4" x14ac:dyDescent="0.3"/>
  <cols>
    <col min="2" max="2" width="10.88671875" bestFit="1" customWidth="1"/>
    <col min="3" max="3" width="16.88671875" bestFit="1" customWidth="1"/>
    <col min="4" max="4" width="22.44140625" bestFit="1" customWidth="1"/>
  </cols>
  <sheetData>
    <row r="2" spans="2:4" x14ac:dyDescent="0.3">
      <c r="B2" t="s">
        <v>0</v>
      </c>
      <c r="C2" t="s">
        <v>1</v>
      </c>
      <c r="D2" t="s">
        <v>2</v>
      </c>
    </row>
    <row r="3" spans="2:4" x14ac:dyDescent="0.3">
      <c r="B3" t="s">
        <v>3</v>
      </c>
      <c r="C3" t="s">
        <v>4</v>
      </c>
      <c r="D3" t="s">
        <v>5</v>
      </c>
    </row>
    <row r="4" spans="2:4" x14ac:dyDescent="0.3">
      <c r="C4" t="s">
        <v>6</v>
      </c>
      <c r="D4"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1FF53-63CD-4232-B7D6-13E993623EB6}">
  <dimension ref="B2:L46"/>
  <sheetViews>
    <sheetView showGridLines="0" tabSelected="1" topLeftCell="E40" zoomScaleNormal="100" workbookViewId="0">
      <selection activeCell="J41" sqref="J41"/>
    </sheetView>
  </sheetViews>
  <sheetFormatPr defaultRowHeight="14.4" x14ac:dyDescent="0.3"/>
  <cols>
    <col min="1" max="1" width="3.5546875" customWidth="1"/>
    <col min="2" max="2" width="17.5546875" customWidth="1"/>
    <col min="3" max="3" width="70.44140625" bestFit="1" customWidth="1"/>
    <col min="4" max="4" width="13.33203125" bestFit="1" customWidth="1"/>
    <col min="5" max="5" width="16" bestFit="1" customWidth="1"/>
    <col min="6" max="6" width="22.33203125" bestFit="1" customWidth="1"/>
    <col min="7" max="7" width="14.44140625" bestFit="1" customWidth="1"/>
    <col min="8" max="8" width="14.33203125" customWidth="1"/>
    <col min="9" max="9" width="14.44140625" customWidth="1"/>
    <col min="10" max="10" width="14.44140625" bestFit="1" customWidth="1"/>
    <col min="11" max="11" width="181.33203125" customWidth="1"/>
    <col min="12" max="12" width="10.88671875" bestFit="1" customWidth="1"/>
  </cols>
  <sheetData>
    <row r="2" spans="2:11" x14ac:dyDescent="0.3">
      <c r="D2" s="23" t="s">
        <v>8</v>
      </c>
      <c r="E2" s="23"/>
      <c r="F2" s="23"/>
      <c r="G2" s="19" t="s">
        <v>9</v>
      </c>
      <c r="H2" s="20"/>
      <c r="I2" s="20"/>
      <c r="J2" s="20"/>
      <c r="K2" s="20"/>
    </row>
    <row r="3" spans="2:11" ht="57.6" customHeight="1" x14ac:dyDescent="0.3">
      <c r="B3" s="15" t="s">
        <v>10</v>
      </c>
      <c r="C3" s="17" t="s">
        <v>11</v>
      </c>
      <c r="D3" s="24" t="s">
        <v>12</v>
      </c>
      <c r="E3" s="24" t="s">
        <v>13</v>
      </c>
      <c r="F3" s="26" t="s">
        <v>14</v>
      </c>
      <c r="G3" s="22" t="s">
        <v>15</v>
      </c>
      <c r="H3" s="22"/>
      <c r="I3" s="22"/>
      <c r="J3" s="21" t="s">
        <v>16</v>
      </c>
      <c r="K3" s="21" t="s">
        <v>17</v>
      </c>
    </row>
    <row r="4" spans="2:11" ht="43.2" x14ac:dyDescent="0.3">
      <c r="B4" s="16"/>
      <c r="C4" s="18"/>
      <c r="D4" s="25"/>
      <c r="E4" s="25"/>
      <c r="F4" s="27"/>
      <c r="G4" s="5" t="s">
        <v>18</v>
      </c>
      <c r="H4" s="5" t="s">
        <v>19</v>
      </c>
      <c r="I4" s="5" t="s">
        <v>20</v>
      </c>
      <c r="J4" s="21"/>
      <c r="K4" s="21"/>
    </row>
    <row r="5" spans="2:11" ht="72" x14ac:dyDescent="0.3">
      <c r="B5" s="12" t="s">
        <v>21</v>
      </c>
      <c r="C5" s="13" t="s">
        <v>66</v>
      </c>
      <c r="D5" s="12" t="s">
        <v>3</v>
      </c>
      <c r="E5" s="12" t="s">
        <v>1</v>
      </c>
      <c r="F5" s="12" t="s">
        <v>2</v>
      </c>
      <c r="G5" s="9">
        <v>2510900</v>
      </c>
      <c r="H5" s="2">
        <v>1</v>
      </c>
      <c r="I5" s="9">
        <v>0</v>
      </c>
      <c r="J5" s="10">
        <v>6000000</v>
      </c>
      <c r="K5" s="7" t="s">
        <v>69</v>
      </c>
    </row>
    <row r="6" spans="2:11" ht="218.4" customHeight="1" x14ac:dyDescent="0.3">
      <c r="B6" s="12" t="s">
        <v>21</v>
      </c>
      <c r="C6" s="13" t="s">
        <v>22</v>
      </c>
      <c r="D6" s="12" t="s">
        <v>3</v>
      </c>
      <c r="E6" s="12" t="s">
        <v>4</v>
      </c>
      <c r="F6" s="12" t="s">
        <v>2</v>
      </c>
      <c r="G6" s="9">
        <v>139211620</v>
      </c>
      <c r="H6" s="2">
        <v>0.85006998697378855</v>
      </c>
      <c r="I6" s="9">
        <v>20872000</v>
      </c>
      <c r="J6" s="10">
        <v>566600000</v>
      </c>
      <c r="K6" s="7" t="s">
        <v>70</v>
      </c>
    </row>
    <row r="7" spans="2:11" ht="43.2" x14ac:dyDescent="0.3">
      <c r="B7" s="12" t="s">
        <v>21</v>
      </c>
      <c r="C7" s="13" t="s">
        <v>67</v>
      </c>
      <c r="D7" s="12" t="s">
        <v>3</v>
      </c>
      <c r="E7" s="12" t="s">
        <v>1</v>
      </c>
      <c r="F7" s="12" t="s">
        <v>5</v>
      </c>
      <c r="G7" s="9">
        <v>240000</v>
      </c>
      <c r="H7" s="2">
        <v>0</v>
      </c>
      <c r="I7" s="9">
        <v>240000</v>
      </c>
      <c r="J7" s="10">
        <v>1600000</v>
      </c>
      <c r="K7" s="7" t="s">
        <v>71</v>
      </c>
    </row>
    <row r="8" spans="2:11" ht="86.4" x14ac:dyDescent="0.3">
      <c r="B8" s="12" t="s">
        <v>21</v>
      </c>
      <c r="C8" s="13" t="s">
        <v>23</v>
      </c>
      <c r="D8" s="12" t="s">
        <v>3</v>
      </c>
      <c r="E8" s="12" t="s">
        <v>4</v>
      </c>
      <c r="F8" s="12" t="s">
        <v>5</v>
      </c>
      <c r="G8" s="9">
        <v>12631000</v>
      </c>
      <c r="H8" s="2">
        <v>0.57279708653313277</v>
      </c>
      <c r="I8" s="9">
        <v>5396000</v>
      </c>
      <c r="J8" s="10">
        <v>33400000</v>
      </c>
      <c r="K8" s="7" t="s">
        <v>72</v>
      </c>
    </row>
    <row r="9" spans="2:11" ht="43.2" x14ac:dyDescent="0.3">
      <c r="B9" s="12" t="s">
        <v>21</v>
      </c>
      <c r="C9" s="13" t="s">
        <v>24</v>
      </c>
      <c r="D9" s="12" t="s">
        <v>3</v>
      </c>
      <c r="E9" s="12" t="s">
        <v>4</v>
      </c>
      <c r="F9" s="12" t="s">
        <v>2</v>
      </c>
      <c r="G9" s="9">
        <v>3750000</v>
      </c>
      <c r="H9" s="2">
        <v>0.7466666666666667</v>
      </c>
      <c r="I9" s="9">
        <v>949999.99999999988</v>
      </c>
      <c r="J9" s="10">
        <v>12500000</v>
      </c>
      <c r="K9" s="7" t="s">
        <v>73</v>
      </c>
    </row>
    <row r="10" spans="2:11" ht="115.2" x14ac:dyDescent="0.3">
      <c r="B10" s="12" t="s">
        <v>21</v>
      </c>
      <c r="C10" s="13" t="s">
        <v>25</v>
      </c>
      <c r="D10" s="12" t="s">
        <v>3</v>
      </c>
      <c r="E10" s="12" t="s">
        <v>4</v>
      </c>
      <c r="F10" s="12" t="s">
        <v>2</v>
      </c>
      <c r="G10" s="9">
        <v>4117000</v>
      </c>
      <c r="H10" s="2">
        <v>0.48506193830459071</v>
      </c>
      <c r="I10" s="9">
        <v>2120000.0000000005</v>
      </c>
      <c r="J10" s="10">
        <v>18520000</v>
      </c>
      <c r="K10" s="7" t="s">
        <v>74</v>
      </c>
    </row>
    <row r="11" spans="2:11" ht="144" x14ac:dyDescent="0.3">
      <c r="B11" s="12" t="s">
        <v>21</v>
      </c>
      <c r="C11" s="13" t="s">
        <v>26</v>
      </c>
      <c r="D11" s="12" t="s">
        <v>3</v>
      </c>
      <c r="E11" s="12" t="s">
        <v>4</v>
      </c>
      <c r="F11" s="12" t="s">
        <v>5</v>
      </c>
      <c r="G11" s="9">
        <v>3826899</v>
      </c>
      <c r="H11" s="2">
        <v>0.84321509399647077</v>
      </c>
      <c r="I11" s="9">
        <v>600000</v>
      </c>
      <c r="J11" s="10">
        <v>24500000</v>
      </c>
      <c r="K11" s="7" t="s">
        <v>75</v>
      </c>
    </row>
    <row r="12" spans="2:11" ht="129.6" x14ac:dyDescent="0.3">
      <c r="B12" s="12" t="s">
        <v>21</v>
      </c>
      <c r="C12" s="13" t="s">
        <v>27</v>
      </c>
      <c r="D12" s="12" t="s">
        <v>3</v>
      </c>
      <c r="E12" s="12" t="s">
        <v>4</v>
      </c>
      <c r="F12" s="12" t="s">
        <v>2</v>
      </c>
      <c r="G12" s="9">
        <v>69840000</v>
      </c>
      <c r="H12" s="2">
        <v>0.7691867124856816</v>
      </c>
      <c r="I12" s="9">
        <v>16119999.999999996</v>
      </c>
      <c r="J12" s="10">
        <v>351400000</v>
      </c>
      <c r="K12" s="7" t="s">
        <v>76</v>
      </c>
    </row>
    <row r="13" spans="2:11" ht="72" x14ac:dyDescent="0.3">
      <c r="B13" s="12" t="s">
        <v>21</v>
      </c>
      <c r="C13" s="13" t="s">
        <v>28</v>
      </c>
      <c r="D13" s="12" t="s">
        <v>3</v>
      </c>
      <c r="E13" s="12" t="s">
        <v>1</v>
      </c>
      <c r="F13" s="12" t="s">
        <v>2</v>
      </c>
      <c r="G13" s="9">
        <v>7274400</v>
      </c>
      <c r="H13" s="2">
        <v>0.96227867590454197</v>
      </c>
      <c r="I13" s="9">
        <v>274399.99999999988</v>
      </c>
      <c r="J13" s="10">
        <v>13200000</v>
      </c>
      <c r="K13" s="7" t="s">
        <v>77</v>
      </c>
    </row>
    <row r="14" spans="2:11" ht="28.8" x14ac:dyDescent="0.3">
      <c r="B14" s="12" t="s">
        <v>21</v>
      </c>
      <c r="C14" s="13" t="s">
        <v>29</v>
      </c>
      <c r="D14" s="12" t="s">
        <v>3</v>
      </c>
      <c r="E14" s="12" t="s">
        <v>1</v>
      </c>
      <c r="F14" s="12" t="s">
        <v>2</v>
      </c>
      <c r="G14" s="9">
        <v>19320</v>
      </c>
      <c r="H14" s="2">
        <v>0</v>
      </c>
      <c r="I14" s="9">
        <v>19320</v>
      </c>
      <c r="J14" s="10">
        <v>92500</v>
      </c>
      <c r="K14" s="7" t="s">
        <v>30</v>
      </c>
    </row>
    <row r="15" spans="2:11" ht="172.8" x14ac:dyDescent="0.3">
      <c r="B15" s="12" t="s">
        <v>21</v>
      </c>
      <c r="C15" s="13" t="s">
        <v>31</v>
      </c>
      <c r="D15" s="12" t="s">
        <v>3</v>
      </c>
      <c r="E15" s="12" t="s">
        <v>1</v>
      </c>
      <c r="F15" s="12" t="s">
        <v>2</v>
      </c>
      <c r="G15" s="9">
        <v>19666000</v>
      </c>
      <c r="H15" s="2">
        <v>0.85375775450015257</v>
      </c>
      <c r="I15" s="9">
        <v>2875999.9999999995</v>
      </c>
      <c r="J15" s="10">
        <v>20880000</v>
      </c>
      <c r="K15" s="7" t="s">
        <v>78</v>
      </c>
    </row>
    <row r="16" spans="2:11" ht="273.60000000000002" x14ac:dyDescent="0.3">
      <c r="B16" s="12" t="s">
        <v>32</v>
      </c>
      <c r="C16" s="13" t="s">
        <v>33</v>
      </c>
      <c r="D16" s="12" t="s">
        <v>3</v>
      </c>
      <c r="E16" s="12" t="s">
        <v>4</v>
      </c>
      <c r="F16" s="12" t="s">
        <v>2</v>
      </c>
      <c r="G16" s="9">
        <v>4208000</v>
      </c>
      <c r="H16" s="2">
        <v>0.30323193916349811</v>
      </c>
      <c r="I16" s="9">
        <v>2932000</v>
      </c>
      <c r="J16" s="10">
        <v>22700000</v>
      </c>
      <c r="K16" s="7" t="s">
        <v>34</v>
      </c>
    </row>
    <row r="17" spans="2:11" ht="187.2" x14ac:dyDescent="0.3">
      <c r="B17" s="12" t="s">
        <v>32</v>
      </c>
      <c r="C17" s="13" t="s">
        <v>35</v>
      </c>
      <c r="D17" s="12" t="s">
        <v>3</v>
      </c>
      <c r="E17" s="12" t="s">
        <v>4</v>
      </c>
      <c r="F17" s="12" t="s">
        <v>5</v>
      </c>
      <c r="G17" s="9">
        <v>2197000</v>
      </c>
      <c r="H17" s="2">
        <v>0.781520254893036</v>
      </c>
      <c r="I17" s="9">
        <v>479999.99999999988</v>
      </c>
      <c r="J17" s="10">
        <v>27340000</v>
      </c>
      <c r="K17" s="7" t="s">
        <v>79</v>
      </c>
    </row>
    <row r="18" spans="2:11" ht="187.2" x14ac:dyDescent="0.3">
      <c r="B18" s="12" t="s">
        <v>32</v>
      </c>
      <c r="C18" s="13" t="s">
        <v>36</v>
      </c>
      <c r="D18" s="12" t="s">
        <v>3</v>
      </c>
      <c r="E18" s="12" t="s">
        <v>4</v>
      </c>
      <c r="F18" s="12" t="s">
        <v>2</v>
      </c>
      <c r="G18" s="9">
        <v>2702000</v>
      </c>
      <c r="H18" s="2">
        <v>0.94522575869726133</v>
      </c>
      <c r="I18" s="9">
        <v>147999.99999999988</v>
      </c>
      <c r="J18" s="10">
        <v>60360000</v>
      </c>
      <c r="K18" s="7" t="s">
        <v>80</v>
      </c>
    </row>
    <row r="19" spans="2:11" ht="129.6" x14ac:dyDescent="0.3">
      <c r="B19" s="12" t="s">
        <v>32</v>
      </c>
      <c r="C19" s="13" t="s">
        <v>37</v>
      </c>
      <c r="D19" s="12" t="s">
        <v>3</v>
      </c>
      <c r="E19" s="12" t="s">
        <v>4</v>
      </c>
      <c r="F19" s="12" t="s">
        <v>5</v>
      </c>
      <c r="G19" s="9">
        <v>2153000</v>
      </c>
      <c r="H19" s="2">
        <v>1.5327450069670227E-2</v>
      </c>
      <c r="I19" s="9">
        <v>2120000</v>
      </c>
      <c r="J19" s="10">
        <v>17560000</v>
      </c>
      <c r="K19" s="7" t="s">
        <v>81</v>
      </c>
    </row>
    <row r="20" spans="2:11" ht="28.8" x14ac:dyDescent="0.3">
      <c r="B20" s="12" t="s">
        <v>32</v>
      </c>
      <c r="C20" s="13" t="s">
        <v>38</v>
      </c>
      <c r="D20" s="12" t="s">
        <v>3</v>
      </c>
      <c r="E20" s="12" t="s">
        <v>1</v>
      </c>
      <c r="F20" s="12" t="s">
        <v>2</v>
      </c>
      <c r="G20" s="9">
        <v>807000</v>
      </c>
      <c r="H20" s="2">
        <v>0.85130111524163565</v>
      </c>
      <c r="I20" s="9">
        <v>120000.00000000003</v>
      </c>
      <c r="J20" s="10">
        <v>804000</v>
      </c>
      <c r="K20" s="7" t="s">
        <v>39</v>
      </c>
    </row>
    <row r="21" spans="2:11" ht="144" x14ac:dyDescent="0.3">
      <c r="B21" s="12" t="s">
        <v>68</v>
      </c>
      <c r="C21" s="12" t="s">
        <v>40</v>
      </c>
      <c r="D21" s="12" t="s">
        <v>0</v>
      </c>
      <c r="E21" s="12"/>
      <c r="F21" s="12"/>
      <c r="G21" s="9">
        <v>1441823.5</v>
      </c>
      <c r="H21" s="2">
        <v>0.57692463744695521</v>
      </c>
      <c r="I21" s="9">
        <v>610000</v>
      </c>
      <c r="J21" s="10">
        <v>1760000</v>
      </c>
      <c r="K21" s="8" t="s">
        <v>82</v>
      </c>
    </row>
    <row r="22" spans="2:11" ht="201.6" x14ac:dyDescent="0.3">
      <c r="B22" s="12" t="s">
        <v>68</v>
      </c>
      <c r="C22" s="12" t="s">
        <v>41</v>
      </c>
      <c r="D22" s="12" t="s">
        <v>3</v>
      </c>
      <c r="E22" s="12" t="s">
        <v>4</v>
      </c>
      <c r="F22" s="12" t="s">
        <v>5</v>
      </c>
      <c r="G22" s="9">
        <v>8444071</v>
      </c>
      <c r="H22" s="2">
        <v>0.45808129751632831</v>
      </c>
      <c r="I22" s="9">
        <v>4576000</v>
      </c>
      <c r="J22" s="10">
        <v>48804000</v>
      </c>
      <c r="K22" s="8" t="s">
        <v>83</v>
      </c>
    </row>
    <row r="23" spans="2:11" ht="144" x14ac:dyDescent="0.3">
      <c r="B23" s="12" t="s">
        <v>68</v>
      </c>
      <c r="C23" s="12" t="s">
        <v>42</v>
      </c>
      <c r="D23" s="12" t="s">
        <v>3</v>
      </c>
      <c r="E23" s="12" t="s">
        <v>4</v>
      </c>
      <c r="F23" s="12" t="s">
        <v>5</v>
      </c>
      <c r="G23" s="9">
        <v>7571024</v>
      </c>
      <c r="H23" s="2">
        <v>0</v>
      </c>
      <c r="I23" s="9">
        <v>7571024</v>
      </c>
      <c r="J23" s="10">
        <v>109914940</v>
      </c>
      <c r="K23" s="8" t="s">
        <v>84</v>
      </c>
    </row>
    <row r="24" spans="2:11" ht="216" x14ac:dyDescent="0.3">
      <c r="B24" s="12" t="s">
        <v>68</v>
      </c>
      <c r="C24" s="12" t="s">
        <v>43</v>
      </c>
      <c r="D24" s="12" t="s">
        <v>3</v>
      </c>
      <c r="E24" s="12" t="s">
        <v>4</v>
      </c>
      <c r="F24" s="12" t="s">
        <v>5</v>
      </c>
      <c r="G24" s="9">
        <v>9439806</v>
      </c>
      <c r="H24" s="2">
        <v>0.62846821216452964</v>
      </c>
      <c r="I24" s="9">
        <v>3507188</v>
      </c>
      <c r="J24" s="10">
        <v>53055220</v>
      </c>
      <c r="K24" s="8" t="s">
        <v>85</v>
      </c>
    </row>
    <row r="25" spans="2:11" ht="230.4" x14ac:dyDescent="0.3">
      <c r="B25" s="12" t="s">
        <v>68</v>
      </c>
      <c r="C25" s="12" t="s">
        <v>45</v>
      </c>
      <c r="D25" s="12" t="s">
        <v>0</v>
      </c>
      <c r="E25" s="12"/>
      <c r="F25" s="12" t="s">
        <v>7</v>
      </c>
      <c r="G25" s="9">
        <v>2701264</v>
      </c>
      <c r="H25" s="2">
        <v>0</v>
      </c>
      <c r="I25" s="9">
        <v>2701264</v>
      </c>
      <c r="J25" s="10">
        <v>23808260</v>
      </c>
      <c r="K25" s="8" t="s">
        <v>86</v>
      </c>
    </row>
    <row r="26" spans="2:11" ht="288" x14ac:dyDescent="0.3">
      <c r="B26" s="12" t="s">
        <v>68</v>
      </c>
      <c r="C26" s="12" t="s">
        <v>44</v>
      </c>
      <c r="D26" s="12" t="s">
        <v>0</v>
      </c>
      <c r="E26" s="12"/>
      <c r="F26" s="12" t="s">
        <v>5</v>
      </c>
      <c r="G26" s="9">
        <v>11833560</v>
      </c>
      <c r="H26" s="2">
        <v>0</v>
      </c>
      <c r="I26" s="9">
        <v>11833560</v>
      </c>
      <c r="J26" s="10">
        <v>203790000</v>
      </c>
      <c r="K26" s="8" t="s">
        <v>87</v>
      </c>
    </row>
    <row r="27" spans="2:11" ht="115.2" x14ac:dyDescent="0.3">
      <c r="B27" s="12" t="s">
        <v>46</v>
      </c>
      <c r="C27" s="12" t="s">
        <v>47</v>
      </c>
      <c r="D27" s="12" t="s">
        <v>3</v>
      </c>
      <c r="E27" s="12" t="s">
        <v>1</v>
      </c>
      <c r="F27" s="12" t="s">
        <v>2</v>
      </c>
      <c r="G27" s="9">
        <v>12493000</v>
      </c>
      <c r="H27" s="2">
        <v>0.77971664131913876</v>
      </c>
      <c r="I27" s="9">
        <v>2751999.9999999995</v>
      </c>
      <c r="J27" s="10">
        <v>33500000</v>
      </c>
      <c r="K27" s="8" t="s">
        <v>88</v>
      </c>
    </row>
    <row r="28" spans="2:11" ht="129.6" x14ac:dyDescent="0.3">
      <c r="B28" s="12" t="s">
        <v>46</v>
      </c>
      <c r="C28" s="12" t="s">
        <v>48</v>
      </c>
      <c r="D28" s="12" t="s">
        <v>3</v>
      </c>
      <c r="E28" s="12" t="s">
        <v>1</v>
      </c>
      <c r="F28" s="12" t="s">
        <v>2</v>
      </c>
      <c r="G28" s="9">
        <v>3775000</v>
      </c>
      <c r="H28" s="2">
        <v>0.92052980132450335</v>
      </c>
      <c r="I28" s="9">
        <v>299999.99999999988</v>
      </c>
      <c r="J28" s="10">
        <v>14380000</v>
      </c>
      <c r="K28" s="8" t="s">
        <v>89</v>
      </c>
    </row>
    <row r="29" spans="2:11" ht="115.2" x14ac:dyDescent="0.3">
      <c r="B29" s="12" t="s">
        <v>46</v>
      </c>
      <c r="C29" s="12" t="s">
        <v>49</v>
      </c>
      <c r="D29" s="12" t="s">
        <v>3</v>
      </c>
      <c r="E29" s="12" t="s">
        <v>1</v>
      </c>
      <c r="F29" s="12" t="s">
        <v>2</v>
      </c>
      <c r="G29" s="9">
        <v>4002000</v>
      </c>
      <c r="H29" s="2">
        <v>0.83408295852073966</v>
      </c>
      <c r="I29" s="9">
        <v>663999.99999999988</v>
      </c>
      <c r="J29" s="10">
        <v>21440000</v>
      </c>
      <c r="K29" s="8" t="s">
        <v>90</v>
      </c>
    </row>
    <row r="30" spans="2:11" ht="72" x14ac:dyDescent="0.3">
      <c r="B30" s="12" t="s">
        <v>50</v>
      </c>
      <c r="C30" s="12" t="s">
        <v>51</v>
      </c>
      <c r="D30" s="12" t="s">
        <v>3</v>
      </c>
      <c r="E30" s="14" t="s">
        <v>4</v>
      </c>
      <c r="F30" s="12" t="s">
        <v>2</v>
      </c>
      <c r="G30" s="9">
        <v>145200000</v>
      </c>
      <c r="H30" s="2">
        <v>0.64986225895316807</v>
      </c>
      <c r="I30" s="9">
        <v>50839999.999999993</v>
      </c>
      <c r="J30" s="10">
        <v>385888000</v>
      </c>
      <c r="K30" s="8" t="s">
        <v>91</v>
      </c>
    </row>
    <row r="31" spans="2:11" ht="100.8" x14ac:dyDescent="0.3">
      <c r="B31" s="12" t="s">
        <v>50</v>
      </c>
      <c r="C31" s="12" t="s">
        <v>52</v>
      </c>
      <c r="D31" s="12" t="s">
        <v>3</v>
      </c>
      <c r="E31" s="12" t="s">
        <v>4</v>
      </c>
      <c r="F31" s="12" t="s">
        <v>5</v>
      </c>
      <c r="G31" s="9">
        <v>19826760</v>
      </c>
      <c r="H31" s="2">
        <v>0.46559957350570641</v>
      </c>
      <c r="I31" s="9">
        <v>10595429.000000002</v>
      </c>
      <c r="J31" s="10">
        <v>64767132</v>
      </c>
      <c r="K31" s="8" t="s">
        <v>92</v>
      </c>
    </row>
    <row r="32" spans="2:11" ht="144" x14ac:dyDescent="0.3">
      <c r="B32" s="12" t="s">
        <v>50</v>
      </c>
      <c r="C32" s="12" t="s">
        <v>53</v>
      </c>
      <c r="D32" s="12" t="s">
        <v>3</v>
      </c>
      <c r="E32" s="12" t="s">
        <v>4</v>
      </c>
      <c r="F32" s="12" t="s">
        <v>5</v>
      </c>
      <c r="G32" s="9">
        <v>67239588</v>
      </c>
      <c r="H32" s="2">
        <v>0.43158485742060171</v>
      </c>
      <c r="I32" s="9">
        <v>38220000</v>
      </c>
      <c r="J32" s="10">
        <v>322972429</v>
      </c>
      <c r="K32" s="8" t="s">
        <v>93</v>
      </c>
    </row>
    <row r="33" spans="2:12" ht="43.2" x14ac:dyDescent="0.3">
      <c r="B33" s="12" t="s">
        <v>50</v>
      </c>
      <c r="C33" s="12" t="s">
        <v>54</v>
      </c>
      <c r="D33" s="12" t="s">
        <v>3</v>
      </c>
      <c r="E33" s="12" t="s">
        <v>1</v>
      </c>
      <c r="F33" s="12" t="s">
        <v>2</v>
      </c>
      <c r="G33" s="9">
        <v>5435900</v>
      </c>
      <c r="H33" s="2">
        <v>0.48398609245939034</v>
      </c>
      <c r="I33" s="9">
        <v>2804999.9999999995</v>
      </c>
      <c r="J33" s="10">
        <v>8580000</v>
      </c>
      <c r="K33" s="8" t="s">
        <v>94</v>
      </c>
    </row>
    <row r="34" spans="2:12" ht="129.6" x14ac:dyDescent="0.3">
      <c r="B34" s="12" t="s">
        <v>50</v>
      </c>
      <c r="C34" s="12" t="s">
        <v>55</v>
      </c>
      <c r="D34" s="12" t="s">
        <v>3</v>
      </c>
      <c r="E34" s="12" t="s">
        <v>4</v>
      </c>
      <c r="F34" s="12" t="s">
        <v>5</v>
      </c>
      <c r="G34" s="9">
        <v>309332871</v>
      </c>
      <c r="H34" s="2">
        <v>0.53153516620611585</v>
      </c>
      <c r="I34" s="9">
        <v>144911572</v>
      </c>
      <c r="J34" s="10">
        <v>960331428</v>
      </c>
      <c r="K34" s="8" t="s">
        <v>95</v>
      </c>
    </row>
    <row r="35" spans="2:12" ht="72" x14ac:dyDescent="0.3">
      <c r="B35" s="12" t="s">
        <v>50</v>
      </c>
      <c r="C35" s="12" t="s">
        <v>56</v>
      </c>
      <c r="D35" s="12" t="s">
        <v>3</v>
      </c>
      <c r="E35" s="12" t="s">
        <v>4</v>
      </c>
      <c r="F35" s="12" t="s">
        <v>5</v>
      </c>
      <c r="G35" s="9">
        <v>20290620</v>
      </c>
      <c r="H35" s="2">
        <v>0.46773435212921044</v>
      </c>
      <c r="I35" s="9">
        <v>10800000</v>
      </c>
      <c r="J35" s="10">
        <v>90000000</v>
      </c>
      <c r="K35" s="8" t="s">
        <v>96</v>
      </c>
    </row>
    <row r="36" spans="2:12" ht="28.8" x14ac:dyDescent="0.3">
      <c r="B36" s="12" t="s">
        <v>50</v>
      </c>
      <c r="C36" s="12" t="s">
        <v>57</v>
      </c>
      <c r="D36" s="12" t="s">
        <v>0</v>
      </c>
      <c r="E36" s="12"/>
      <c r="F36" s="12"/>
      <c r="G36" s="9">
        <v>360000</v>
      </c>
      <c r="H36" s="2">
        <v>0</v>
      </c>
      <c r="I36" s="9">
        <v>360000</v>
      </c>
      <c r="J36" s="10">
        <v>7200000</v>
      </c>
      <c r="K36" s="8" t="s">
        <v>58</v>
      </c>
      <c r="L36" s="1"/>
    </row>
    <row r="37" spans="2:12" ht="129.6" x14ac:dyDescent="0.3">
      <c r="B37" s="12" t="s">
        <v>59</v>
      </c>
      <c r="C37" s="12" t="s">
        <v>60</v>
      </c>
      <c r="D37" s="12" t="s">
        <v>3</v>
      </c>
      <c r="E37" s="12" t="s">
        <v>4</v>
      </c>
      <c r="F37" s="12" t="s">
        <v>5</v>
      </c>
      <c r="G37" s="9">
        <v>11304767</v>
      </c>
      <c r="H37" s="2">
        <v>0.36310053979883</v>
      </c>
      <c r="I37" s="9">
        <v>7199999.9999999991</v>
      </c>
      <c r="J37" s="10">
        <v>40166680</v>
      </c>
      <c r="K37" s="8" t="s">
        <v>64</v>
      </c>
    </row>
    <row r="38" spans="2:12" ht="129.6" x14ac:dyDescent="0.3">
      <c r="B38" s="12" t="s">
        <v>59</v>
      </c>
      <c r="C38" s="12" t="s">
        <v>61</v>
      </c>
      <c r="D38" s="12" t="s">
        <v>3</v>
      </c>
      <c r="E38" s="12" t="s">
        <v>4</v>
      </c>
      <c r="F38" s="12" t="s">
        <v>2</v>
      </c>
      <c r="G38" s="9">
        <v>12755767</v>
      </c>
      <c r="H38" s="2">
        <v>0.43554942638886396</v>
      </c>
      <c r="I38" s="9">
        <v>7200000</v>
      </c>
      <c r="J38" s="10">
        <v>40166680</v>
      </c>
      <c r="K38" s="8" t="s">
        <v>64</v>
      </c>
    </row>
    <row r="39" spans="2:12" ht="129.6" x14ac:dyDescent="0.3">
      <c r="B39" s="12" t="s">
        <v>59</v>
      </c>
      <c r="C39" s="12" t="s">
        <v>62</v>
      </c>
      <c r="D39" s="12" t="s">
        <v>3</v>
      </c>
      <c r="E39" s="12" t="s">
        <v>4</v>
      </c>
      <c r="F39" s="12" t="s">
        <v>5</v>
      </c>
      <c r="G39" s="9">
        <v>12222432</v>
      </c>
      <c r="H39" s="2">
        <v>0.44364591269560755</v>
      </c>
      <c r="I39" s="9">
        <v>6799999.9999999991</v>
      </c>
      <c r="J39" s="10">
        <v>38166680</v>
      </c>
      <c r="K39" s="8" t="s">
        <v>64</v>
      </c>
    </row>
    <row r="40" spans="2:12" ht="129.6" x14ac:dyDescent="0.3">
      <c r="B40" s="12" t="s">
        <v>59</v>
      </c>
      <c r="C40" s="12" t="s">
        <v>63</v>
      </c>
      <c r="D40" s="12" t="s">
        <v>3</v>
      </c>
      <c r="E40" s="12" t="s">
        <v>4</v>
      </c>
      <c r="F40" s="12" t="s">
        <v>5</v>
      </c>
      <c r="G40" s="9">
        <v>7940659</v>
      </c>
      <c r="H40" s="2">
        <v>0.40810957881455429</v>
      </c>
      <c r="I40" s="9">
        <v>4700000</v>
      </c>
      <c r="J40" s="10">
        <v>23500000</v>
      </c>
      <c r="K40" s="8" t="s">
        <v>64</v>
      </c>
      <c r="L40" s="1"/>
    </row>
    <row r="41" spans="2:12" x14ac:dyDescent="0.3">
      <c r="B41" s="6" t="s">
        <v>65</v>
      </c>
      <c r="G41" s="3">
        <f>SUM(G5:G40)</f>
        <v>948765051.5</v>
      </c>
      <c r="H41" s="4">
        <f>SUMPRODUCT(G5:G40,H5:H40)/G41</f>
        <v>0.60557700095680644</v>
      </c>
      <c r="I41" s="3">
        <f>SUM(I5:I40)</f>
        <v>374214757</v>
      </c>
      <c r="J41" s="3">
        <f>SUM(J5:J40)</f>
        <v>3669647949</v>
      </c>
    </row>
    <row r="46" spans="2:12" x14ac:dyDescent="0.3">
      <c r="J46" s="1"/>
      <c r="K46" s="11"/>
    </row>
  </sheetData>
  <mergeCells count="10">
    <mergeCell ref="B3:B4"/>
    <mergeCell ref="C3:C4"/>
    <mergeCell ref="G2:K2"/>
    <mergeCell ref="K3:K4"/>
    <mergeCell ref="G3:I3"/>
    <mergeCell ref="J3:J4"/>
    <mergeCell ref="D2:F2"/>
    <mergeCell ref="D3:D4"/>
    <mergeCell ref="E3:E4"/>
    <mergeCell ref="F3:F4"/>
  </mergeCells>
  <pageMargins left="0.7" right="0.7" top="0.75" bottom="0.75" header="0.3" footer="0.3"/>
  <pageSetup orientation="portrait" horizontalDpi="0"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r:uid="{13BA9B62-BAF1-4CDD-B3EB-2D54009940BD}">
          <x14:formula1>
            <xm:f>'d-d'!$B$2:$B$3</xm:f>
          </x14:formula1>
          <xm:sqref>D5:D40</xm:sqref>
        </x14:dataValidation>
        <x14:dataValidation type="list" allowBlank="1" showInputMessage="1" showErrorMessage="1" xr:uid="{9CFA4FCD-784F-4B8B-955D-EBE14EDC602F}">
          <x14:formula1>
            <xm:f>'d-d'!$C$2:$C$4</xm:f>
          </x14:formula1>
          <xm:sqref>E5:E40</xm:sqref>
        </x14:dataValidation>
        <x14:dataValidation type="list" allowBlank="1" showInputMessage="1" showErrorMessage="1" xr:uid="{20B558D0-4A73-4043-8F81-85F26298F6C5}">
          <x14:formula1>
            <xm:f>'d-d'!$D$2:$D$4</xm:f>
          </x14:formula1>
          <xm:sqref>F5:F40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B3EB10AD1691478E29A86829974255" ma:contentTypeVersion="13" ma:contentTypeDescription="Create a new document." ma:contentTypeScope="" ma:versionID="e433da1ee42ae3def1b29cff5f86e123">
  <xsd:schema xmlns:xsd="http://www.w3.org/2001/XMLSchema" xmlns:xs="http://www.w3.org/2001/XMLSchema" xmlns:p="http://schemas.microsoft.com/office/2006/metadata/properties" xmlns:ns2="b9d05e3e-7e14-4a6b-95bc-06b0f2c4a167" xmlns:ns3="afb6f8cf-296f-4501-ae0e-bdc18af8a19a" targetNamespace="http://schemas.microsoft.com/office/2006/metadata/properties" ma:root="true" ma:fieldsID="637d7531bd9c6bace5e2605e0bcdcdf0" ns2:_="" ns3:_="">
    <xsd:import namespace="b9d05e3e-7e14-4a6b-95bc-06b0f2c4a167"/>
    <xsd:import namespace="afb6f8cf-296f-4501-ae0e-bdc18af8a1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d05e3e-7e14-4a6b-95bc-06b0f2c4a1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8657e0d-5436-4746-9941-8529fac378f6"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_Flow_SignoffStatus" ma:index="2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b6f8cf-296f-4501-ae0e-bdc18af8a19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b1ad370-d2df-4cb5-9d87-6b8123cef94a}" ma:internalName="TaxCatchAll" ma:showField="CatchAllData" ma:web="afb6f8cf-296f-4501-ae0e-bdc18af8a1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fb6f8cf-296f-4501-ae0e-bdc18af8a19a" xsi:nil="true"/>
    <lcf76f155ced4ddcb4097134ff3c332f xmlns="b9d05e3e-7e14-4a6b-95bc-06b0f2c4a167">
      <Terms xmlns="http://schemas.microsoft.com/office/infopath/2007/PartnerControls"/>
    </lcf76f155ced4ddcb4097134ff3c332f>
    <_Flow_SignoffStatus xmlns="b9d05e3e-7e14-4a6b-95bc-06b0f2c4a167" xsi:nil="true"/>
  </documentManagement>
</p:properties>
</file>

<file path=customXml/itemProps1.xml><?xml version="1.0" encoding="utf-8"?>
<ds:datastoreItem xmlns:ds="http://schemas.openxmlformats.org/officeDocument/2006/customXml" ds:itemID="{AB8624DA-8FDD-44E3-9C97-0B95234973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d05e3e-7e14-4a6b-95bc-06b0f2c4a167"/>
    <ds:schemaRef ds:uri="afb6f8cf-296f-4501-ae0e-bdc18af8a1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C01820-9DE6-48BD-BD59-E260E85B6812}">
  <ds:schemaRefs>
    <ds:schemaRef ds:uri="http://schemas.microsoft.com/sharepoint/v3/contenttype/forms"/>
  </ds:schemaRefs>
</ds:datastoreItem>
</file>

<file path=customXml/itemProps3.xml><?xml version="1.0" encoding="utf-8"?>
<ds:datastoreItem xmlns:ds="http://schemas.openxmlformats.org/officeDocument/2006/customXml" ds:itemID="{3686052E-194A-49A4-B6CB-017C32DFFFB9}">
  <ds:schemaRefs>
    <ds:schemaRef ds:uri="http://schemas.microsoft.com/office/2006/metadata/properties"/>
    <ds:schemaRef ds:uri="http://schemas.microsoft.com/office/infopath/2007/PartnerControls"/>
    <ds:schemaRef ds:uri="afb6f8cf-296f-4501-ae0e-bdc18af8a19a"/>
    <ds:schemaRef ds:uri="b9d05e3e-7e14-4a6b-95bc-06b0f2c4a1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d-d</vt:lpstr>
      <vt:lpstr>Eelarve</vt:lpstr>
      <vt:lpstr>Eelarve!_FilterDatabase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Kristiina Oll</dc:creator>
  <cp:keywords/>
  <dc:description/>
  <cp:lastModifiedBy>Kristiina Oll</cp:lastModifiedBy>
  <cp:revision/>
  <dcterms:created xsi:type="dcterms:W3CDTF">2026-03-10T20:52:23Z</dcterms:created>
  <dcterms:modified xsi:type="dcterms:W3CDTF">2026-09-11T13:15:17Z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0x0101004EB3EB10AD1691478E29A86829974255</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2026-08-10T06:18:08Z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fb23b5e9-35e4-4fdd-af55-834d7911b6f1</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